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ivanm\Desktop\"/>
    </mc:Choice>
  </mc:AlternateContent>
  <bookViews>
    <workbookView xWindow="0" yWindow="0" windowWidth="28800" windowHeight="12300"/>
  </bookViews>
  <sheets>
    <sheet name="Выпуск 2025" sheetId="3" r:id="rId1"/>
    <sheet name="DropdownData" sheetId="4" state="hidden" r:id="rId2"/>
  </sheets>
  <calcPr calcId="162913"/>
</workbook>
</file>

<file path=xl/calcChain.xml><?xml version="1.0" encoding="utf-8"?>
<calcChain xmlns="http://schemas.openxmlformats.org/spreadsheetml/2006/main">
  <c r="T31" i="3" l="1"/>
  <c r="H31" i="3"/>
  <c r="E31" i="3" s="1"/>
  <c r="T30" i="3"/>
  <c r="H30" i="3"/>
  <c r="T29" i="3"/>
  <c r="H29" i="3"/>
  <c r="T28" i="3"/>
  <c r="H28" i="3"/>
  <c r="T27" i="3"/>
  <c r="H27" i="3"/>
  <c r="T26" i="3"/>
  <c r="H26" i="3"/>
  <c r="T25" i="3"/>
  <c r="H25" i="3"/>
  <c r="E25" i="3" s="1"/>
  <c r="C25" i="3" s="1"/>
  <c r="T24" i="3"/>
  <c r="H24" i="3"/>
  <c r="E24" i="3" s="1"/>
  <c r="C24" i="3" s="1"/>
  <c r="T23" i="3"/>
  <c r="H23" i="3"/>
  <c r="T22" i="3"/>
  <c r="H22" i="3"/>
  <c r="T21" i="3"/>
  <c r="H21" i="3"/>
  <c r="T20" i="3"/>
  <c r="H20" i="3"/>
  <c r="E20" i="3" s="1"/>
  <c r="C20" i="3" s="1"/>
  <c r="T19" i="3"/>
  <c r="H19" i="3"/>
  <c r="E19" i="3"/>
  <c r="T18" i="3"/>
  <c r="H18" i="3"/>
  <c r="T17" i="3"/>
  <c r="H17" i="3"/>
  <c r="E17" i="3" s="1"/>
  <c r="C17" i="3" s="1"/>
  <c r="T16" i="3"/>
  <c r="H16" i="3"/>
  <c r="E16" i="3" s="1"/>
  <c r="T15" i="3"/>
  <c r="H15" i="3"/>
  <c r="E15" i="3" s="1"/>
  <c r="T14" i="3"/>
  <c r="H14" i="3"/>
  <c r="T13" i="3"/>
  <c r="H13" i="3"/>
  <c r="T12" i="3"/>
  <c r="H12" i="3"/>
  <c r="T11" i="3"/>
  <c r="H11" i="3"/>
  <c r="T10" i="3"/>
  <c r="H10" i="3"/>
  <c r="T9" i="3"/>
  <c r="H9" i="3"/>
  <c r="E9" i="3" s="1"/>
  <c r="C9" i="3" s="1"/>
  <c r="T8" i="3"/>
  <c r="H8" i="3"/>
  <c r="E8" i="3" s="1"/>
  <c r="T7" i="3"/>
  <c r="H7" i="3"/>
  <c r="T6" i="3"/>
  <c r="H6" i="3"/>
  <c r="T5" i="3"/>
  <c r="H5" i="3"/>
  <c r="E5" i="3" s="1"/>
  <c r="C5" i="3" s="1"/>
  <c r="T4" i="3"/>
  <c r="H4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S3" i="3"/>
  <c r="R3" i="3"/>
  <c r="Q3" i="3"/>
  <c r="P3" i="3"/>
  <c r="O3" i="3"/>
  <c r="N3" i="3"/>
  <c r="M3" i="3"/>
  <c r="L3" i="3"/>
  <c r="K3" i="3"/>
  <c r="J3" i="3"/>
  <c r="I3" i="3"/>
  <c r="G3" i="3"/>
  <c r="F3" i="3"/>
  <c r="E11" i="3" l="1"/>
  <c r="D20" i="3"/>
  <c r="E28" i="3"/>
  <c r="C28" i="3" s="1"/>
  <c r="H3" i="3"/>
  <c r="T3" i="3"/>
  <c r="E12" i="3"/>
  <c r="D12" i="3" s="1"/>
  <c r="E27" i="3"/>
  <c r="C27" i="3" s="1"/>
  <c r="C16" i="3"/>
  <c r="D16" i="3"/>
  <c r="E13" i="3"/>
  <c r="C13" i="3" s="1"/>
  <c r="D17" i="3"/>
  <c r="C19" i="3"/>
  <c r="E29" i="3"/>
  <c r="C29" i="3" s="1"/>
  <c r="C15" i="3"/>
  <c r="D24" i="3"/>
  <c r="C31" i="3"/>
  <c r="E4" i="3"/>
  <c r="D4" i="3" s="1"/>
  <c r="D5" i="3"/>
  <c r="E7" i="3"/>
  <c r="C7" i="3" s="1"/>
  <c r="C11" i="3"/>
  <c r="E21" i="3"/>
  <c r="C21" i="3" s="1"/>
  <c r="E23" i="3"/>
  <c r="C23" i="3" s="1"/>
  <c r="D21" i="3"/>
  <c r="D29" i="3"/>
  <c r="D9" i="3"/>
  <c r="D25" i="3"/>
  <c r="C4" i="3"/>
  <c r="E6" i="3"/>
  <c r="D6" i="3" s="1"/>
  <c r="C8" i="3"/>
  <c r="E10" i="3"/>
  <c r="D10" i="3" s="1"/>
  <c r="D11" i="3"/>
  <c r="E14" i="3"/>
  <c r="D14" i="3" s="1"/>
  <c r="D15" i="3"/>
  <c r="E18" i="3"/>
  <c r="D18" i="3" s="1"/>
  <c r="D19" i="3"/>
  <c r="E22" i="3"/>
  <c r="C22" i="3" s="1"/>
  <c r="E26" i="3"/>
  <c r="D26" i="3" s="1"/>
  <c r="D27" i="3"/>
  <c r="E30" i="3"/>
  <c r="D30" i="3" s="1"/>
  <c r="D31" i="3"/>
  <c r="D8" i="3"/>
  <c r="C10" i="3"/>
  <c r="C14" i="3"/>
  <c r="C26" i="3"/>
  <c r="C30" i="3" l="1"/>
  <c r="C12" i="3"/>
  <c r="C18" i="3"/>
  <c r="D23" i="3"/>
  <c r="D28" i="3"/>
  <c r="D7" i="3"/>
  <c r="D13" i="3"/>
  <c r="D22" i="3"/>
  <c r="C6" i="3"/>
  <c r="E3" i="3"/>
  <c r="D3" i="3" l="1"/>
  <c r="C3" i="3"/>
</calcChain>
</file>

<file path=xl/sharedStrings.xml><?xml version="1.0" encoding="utf-8"?>
<sst xmlns="http://schemas.openxmlformats.org/spreadsheetml/2006/main" count="1034" uniqueCount="790">
  <si>
    <t>Иные формы занятости</t>
  </si>
  <si>
    <t>Иное</t>
  </si>
  <si>
    <t>Зоны риска</t>
  </si>
  <si>
    <t>ПОО</t>
  </si>
  <si>
    <t>Код и наименование профессии, специальности</t>
  </si>
  <si>
    <t>Доля трудоустройства (%)</t>
  </si>
  <si>
    <t>Доля занятости (%)</t>
  </si>
  <si>
    <t>из них (из 2): имеют заключенный договор о целевом обучении</t>
  </si>
  <si>
    <t>из них (из 2): обучались по программам Профессионалитета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</si>
  <si>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</si>
  <si>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трудоустроились по специальности на предприятия Челябинской области</t>
  </si>
  <si>
    <t>из них (из 3): имеют заключенный договор о целевом обучении</t>
  </si>
  <si>
    <t>из них (из 3): обучались по программам Профессионалитета</t>
  </si>
  <si>
    <t>из них (из 3): трудоустроены по полученной профессии, специальности</t>
  </si>
  <si>
    <t>из них (из 3.3): обучались по программам Профессионалитета</t>
  </si>
  <si>
    <t>из них (из 3): продолжат обучение (совмещая работу и учебу)</t>
  </si>
  <si>
    <t>из них (из 3.5): обучались по программам Профессионалитета</t>
  </si>
  <si>
    <t>из них (из 3): трудоустроены у иного работодателя</t>
  </si>
  <si>
    <t>из них (из 3.7): обучались по программам Профессионалитета</t>
  </si>
  <si>
    <t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</t>
  </si>
  <si>
    <t>из них (из 3.9): обучались по программам Профессионалитета</t>
  </si>
  <si>
    <t>Зарегистрированы в качестве индивидуального предпринимателя или оформили самозанятость</t>
  </si>
  <si>
    <t>из них (из 5) зарегистрированы в качестве индивидуального предпринимателя</t>
  </si>
  <si>
    <t>из них (из 5) оформили самозанятость</t>
  </si>
  <si>
    <t>Продолжили обучение и не трудоустроились (не планируют трудоустройство, предпринимательство, самозанятость)</t>
  </si>
  <si>
    <t>из них (из 6): обучались по программам Профессионалитета</t>
  </si>
  <si>
    <t>Призваны в Вооруженные Силы РФ</t>
  </si>
  <si>
    <t>из них (из 7): обучались по программам Профессионалитета</t>
  </si>
  <si>
    <t>Находятся в отпуске по уходу за ребенком</t>
  </si>
  <si>
    <t>из них (из 8): обучались по программам Профессионалитета</t>
  </si>
  <si>
    <t>Находятся под следствием, отбывают наказание</t>
  </si>
  <si>
    <t>из них (из 9): обучались по программам Профессионалитета</t>
  </si>
  <si>
    <t>Ухаживают за больными родственниками (иные семейные обстоятельства)</t>
  </si>
  <si>
    <t>из них (из 10): обучались по программам Профессионалитета</t>
  </si>
  <si>
    <t>Переехали (планируют переезд) за пределы Российской Федерации</t>
  </si>
  <si>
    <t>из них (из 11): обучались по программам Профессионалитета</t>
  </si>
  <si>
    <t>Тяжелое состояние здоровья, не позволяющее трудоустраиваться; смерть</t>
  </si>
  <si>
    <t>из них (из 12): обучались по программам Профессионалитета</t>
  </si>
  <si>
    <t>Зарегистрированы в центрах занятости в качестве безработных (получают пособие по безработице)</t>
  </si>
  <si>
    <t>из них (из 13): обучались по программам Профессионалитета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</si>
  <si>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</si>
  <si>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из них (из 14): обучались по программам Профессионалитета</t>
  </si>
  <si>
    <t>Отсутствует спрос на специалистов в регионе, находятся в поиске работы</t>
  </si>
  <si>
    <t>из них (из 15): обучались по программам Профессионалитета</t>
  </si>
  <si>
    <t>Неофициальная занятость</t>
  </si>
  <si>
    <t>из них (из 16): обучались по программам Профессионалитета</t>
  </si>
  <si>
    <t>выбрать из списка</t>
  </si>
  <si>
    <t>ГБПОУ «Ашинский индустриальный техникум»</t>
  </si>
  <si>
    <t>10.02.04 Обеспечение информационной безопасности телекоммуникационных систем</t>
  </si>
  <si>
    <t>ГБПОУ «Южно-Уральский государственный колледж»</t>
  </si>
  <si>
    <t>09.02.01 Компьютерные системы и комплексы</t>
  </si>
  <si>
    <t>18.01.29 Мастер по обслуживанию магистральных трубопроводов</t>
  </si>
  <si>
    <t>09.02.03 Программирование в компьютерных системах</t>
  </si>
  <si>
    <t>49.02.01 Физическая культура</t>
  </si>
  <si>
    <t>09.02.07 Информационные системы и программирование</t>
  </si>
  <si>
    <t>23.02.01 Организация перевозок и управление на транспорте (по видам)</t>
  </si>
  <si>
    <t>11.02.01 Радиоаппаратостроение</t>
  </si>
  <si>
    <t>31.02.01 Лечебное дело</t>
  </si>
  <si>
    <t>15.01.05 Сварщик (ручной и частично механизированной сварки (наплавки)</t>
  </si>
  <si>
    <t>34.02.01 Сестринское дело</t>
  </si>
  <si>
    <t>15.02.03 Техническая эксплуатация гидравлических машин, гидроприводов и гидропневмоавтоматики</t>
  </si>
  <si>
    <t>08.02.09 Монтаж, наладка и эксплуатация электрооборудования промышленных и гражданских зданий</t>
  </si>
  <si>
    <t>15.02.08 Технология машиностроения</t>
  </si>
  <si>
    <t>15.02.14 Оснащение средствами автоматизации технологических процессов и производств (по отраслям)</t>
  </si>
  <si>
    <t>23.02.03 Техническое обслуживание и ремонт автомобильного транспорта</t>
  </si>
  <si>
    <t>15.02.12 Монтаж, техническое обслуживание и ремонт промышленного оборудования (по отраслям)</t>
  </si>
  <si>
    <t>27.02.04 Автоматические системы управления</t>
  </si>
  <si>
    <t>23.01.17 Мастер по ремонту и обслуживанию автомобилей</t>
  </si>
  <si>
    <t>27.02.07 Управление качеством продукции, процессов и услуг (по отраслям)</t>
  </si>
  <si>
    <t>44.02.01 Дошкольное образование</t>
  </si>
  <si>
    <t>38.02.01 Экономика и бухгалтерский учет (по отраслям)</t>
  </si>
  <si>
    <t>31.02.05 Стоматология ортопедическая</t>
  </si>
  <si>
    <t>38.02.02 Страховое дело (по отраслям)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</si>
  <si>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</si>
  <si>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</si>
  <si>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</si>
  <si>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44.02.02 Преподавание в начальных классах</t>
  </si>
  <si>
    <t>38.02.07 Банковское дело</t>
  </si>
  <si>
    <t>44.02.03 Педагогика дополнительного образования</t>
  </si>
  <si>
    <t>40.02.01 Право и организация социального обеспечения</t>
  </si>
  <si>
    <t>44.02.04 Специальное дошкольное образование</t>
  </si>
  <si>
    <t>40.02.03 Право и судебное администрирование</t>
  </si>
  <si>
    <t>44.02.05 Коррекционная педагогика в начальном образовании</t>
  </si>
  <si>
    <t>43.01.09 Повар, кондитер</t>
  </si>
  <si>
    <t>43.02.15 Поварское и кондитерское дело</t>
  </si>
  <si>
    <t>43.02.10 Туризм</t>
  </si>
  <si>
    <t>43.02.11 Гостиничный сервис</t>
  </si>
  <si>
    <t>43.02.14 Гостиничное дело</t>
  </si>
  <si>
    <t>54.01.02 Ювелир</t>
  </si>
  <si>
    <t>54.02.01 Дизайн (по отраслям)</t>
  </si>
  <si>
    <t>19.02.08 Технология мяса и мясных продуктов</t>
  </si>
  <si>
    <t>54.02.02 Декоративно-прикладное искусство и народные промыслы (по видам)</t>
  </si>
  <si>
    <t>08.01.25 Мастер отделочных строительных и декоративных работ</t>
  </si>
  <si>
    <t>08.01.28 Мастер отделочных строительных и декоративных работ</t>
  </si>
  <si>
    <t>15.01.33 Токарь на станках с числовым программным управлением</t>
  </si>
  <si>
    <t>13.02.11 Техническая эксплуатация и обслуживание электрического и электромеханического оборудования (по отраслям)</t>
  </si>
  <si>
    <t>19.02.03 Технология хлеба, кондитерских и макаронных изделий</t>
  </si>
  <si>
    <t>22.02.06 Сварочное производство</t>
  </si>
  <si>
    <t>08.02.01 Строительство и эксплуатация зданий и сооружений</t>
  </si>
  <si>
    <t>13.02.03 Электрические станции, сети и системы</t>
  </si>
  <si>
    <t>23.02.07 Техническое обслуживание и ремонт двигателей, систем и агрегатов автомобилей</t>
  </si>
  <si>
    <t>35.01.27 Мастер сельскохозяйственного производства</t>
  </si>
  <si>
    <t>13.02.10 Электрические машины и аппараты</t>
  </si>
  <si>
    <t>42.02.01 Реклама</t>
  </si>
  <si>
    <t>54.01.20 Графический дизайнер</t>
  </si>
  <si>
    <t>31.02.04 Медицинская оптика</t>
  </si>
  <si>
    <t>39.02.01 Социальная работа</t>
  </si>
  <si>
    <t>46.02.01 Документационное обеспечение управления и архивоведение</t>
  </si>
  <si>
    <t>40.02.02 Правоохранительая деятельность</t>
  </si>
  <si>
    <t>53.02.01 Музыкальное образование</t>
  </si>
  <si>
    <t>54.02.06 Изобразительное искусство и черчение</t>
  </si>
  <si>
    <t>53.02.05 Сольное и хоровое народное пение</t>
  </si>
  <si>
    <t>53.02.06 Хоровое дирижирование</t>
  </si>
  <si>
    <t>53.02.07 Теория музыки</t>
  </si>
  <si>
    <t>53.02.03 Инструментальное исполнительство (по видам инструментов)</t>
  </si>
  <si>
    <t>54.02.07 Скульптура</t>
  </si>
  <si>
    <t>52.02.04 Актерское искусство</t>
  </si>
  <si>
    <t>51.02.03 Библиотековедение</t>
  </si>
  <si>
    <r>
      <t xml:space="preserve">Общая численность выпускников, завершивших обучение 
</t>
    </r>
    <r>
      <rPr>
        <b/>
        <u/>
        <sz val="14"/>
        <color theme="1"/>
        <rFont val="Times New Roman"/>
      </rPr>
      <t>в 2025 году</t>
    </r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</si>
  <si>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</si>
  <si>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</si>
  <si>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</si>
  <si>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</si>
  <si>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</si>
  <si>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</si>
  <si>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</si>
  <si>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</si>
  <si>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</si>
  <si>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</si>
  <si>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</si>
  <si>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</si>
  <si>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</si>
  <si>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</si>
  <si>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</si>
  <si>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</si>
  <si>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</si>
  <si>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</si>
  <si>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</si>
  <si>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</si>
  <si>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43.02.06 Сервис на транспорте (по видам транспорта)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</si>
  <si>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</si>
  <si>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</si>
  <si>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</si>
  <si>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43.02.16 Туризм и гостеприимство</t>
  </si>
  <si>
    <t>08.01.23 Бригадир-путеец</t>
  </si>
  <si>
    <t>08.01.24 Мастер столярно-плотничных, паркетных и стекольных работ</t>
  </si>
  <si>
    <t>08.01.26 Мастер по ремонту и обслуживанию инженерных систем жилищно-коммунального хозяйства</t>
  </si>
  <si>
    <t>54.02.08 Техника и искусство фотографии</t>
  </si>
  <si>
    <t>08.01.27 Мастер общестроительных работ</t>
  </si>
  <si>
    <t>55.02.02 Анимация (по видам)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</si>
  <si>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</si>
  <si>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</si>
  <si>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</si>
  <si>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</si>
  <si>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</si>
  <si>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</si>
  <si>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</si>
  <si>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</si>
  <si>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</si>
  <si>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</si>
  <si>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</si>
  <si>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</si>
  <si>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</si>
  <si>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</si>
  <si>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</si>
  <si>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</si>
  <si>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</si>
  <si>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</si>
  <si>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</si>
  <si>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</si>
  <si>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</si>
  <si>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</si>
  <si>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</si>
  <si>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09.02.02 Компьютерные сети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</si>
  <si>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</si>
  <si>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</si>
  <si>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</si>
  <si>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</si>
  <si>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</si>
  <si>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</si>
  <si>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</si>
  <si>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09.02.12 Техническая эксплуатация и сопровождение информационных систем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</si>
  <si>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</si>
  <si>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</si>
  <si>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</si>
  <si>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</si>
  <si>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</si>
  <si>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</si>
  <si>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</si>
  <si>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</si>
  <si>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</si>
  <si>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</si>
  <si>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</si>
  <si>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11.01.08 Оператор связи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</si>
  <si>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</si>
  <si>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</si>
  <si>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</si>
  <si>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</si>
  <si>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</si>
  <si>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</si>
  <si>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</si>
  <si>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</si>
  <si>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</si>
  <si>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</si>
  <si>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</si>
  <si>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</si>
  <si>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</si>
  <si>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</si>
  <si>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</si>
  <si>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</si>
  <si>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</si>
  <si>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</si>
  <si>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</si>
  <si>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</si>
  <si>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</si>
  <si>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</si>
  <si>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</si>
  <si>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</si>
  <si>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</si>
  <si>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</si>
  <si>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</si>
  <si>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</si>
  <si>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</si>
  <si>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</si>
  <si>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</si>
  <si>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</si>
  <si>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</si>
  <si>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</si>
  <si>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</si>
  <si>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</si>
  <si>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</si>
  <si>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</si>
  <si>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</si>
  <si>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</si>
  <si>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</si>
  <si>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</si>
  <si>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</si>
  <si>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</si>
  <si>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</si>
  <si>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13.01.17 Электрослесарь по ремонту оборудования электростанций</t>
  </si>
  <si>
    <t>13.02.01 Тепловые электрические станции</t>
  </si>
  <si>
    <t>13.02.02 Теплоснабжение и теплотехническое оборудование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</si>
  <si>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</si>
  <si>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</si>
  <si>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</si>
  <si>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</si>
  <si>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</si>
  <si>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</si>
  <si>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</si>
  <si>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</si>
  <si>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</si>
  <si>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</si>
  <si>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</si>
  <si>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</si>
  <si>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</si>
  <si>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</si>
  <si>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</si>
  <si>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</si>
  <si>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</si>
  <si>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</si>
  <si>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</si>
  <si>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</si>
  <si>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</si>
  <si>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</si>
  <si>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</si>
  <si>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</si>
  <si>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</si>
  <si>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</si>
  <si>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</si>
  <si>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</si>
  <si>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</si>
  <si>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</si>
  <si>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</si>
  <si>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</si>
  <si>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</si>
  <si>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</si>
  <si>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</si>
  <si>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</si>
  <si>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</si>
  <si>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</si>
  <si>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</si>
  <si>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</si>
  <si>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</si>
  <si>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</si>
  <si>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</si>
  <si>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</si>
  <si>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</si>
  <si>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</si>
  <si>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</si>
  <si>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</si>
  <si>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</si>
  <si>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</si>
  <si>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</si>
  <si>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</si>
  <si>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</si>
  <si>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15.02.13 Техническое обслуживание и ремонт систем вентиляции и кондиционирования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</si>
  <si>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</si>
  <si>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</si>
  <si>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</si>
  <si>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</si>
  <si>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</si>
  <si>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</si>
  <si>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</si>
  <si>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</si>
  <si>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</si>
  <si>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</si>
  <si>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</si>
  <si>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</si>
  <si>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</si>
  <si>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</si>
  <si>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</si>
  <si>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</si>
  <si>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</si>
  <si>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</si>
  <si>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</si>
  <si>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</si>
  <si>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</si>
  <si>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</si>
  <si>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</si>
  <si>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</si>
  <si>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</si>
  <si>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</si>
  <si>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</si>
  <si>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</si>
  <si>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</si>
  <si>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</si>
  <si>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</si>
  <si>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</si>
  <si>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</si>
  <si>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</si>
  <si>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</si>
  <si>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</si>
  <si>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</si>
  <si>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</si>
  <si>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</si>
  <si>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</si>
  <si>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</si>
  <si>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</si>
  <si>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</si>
  <si>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</si>
  <si>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</si>
  <si>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</si>
  <si>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</si>
  <si>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</si>
  <si>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</si>
  <si>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</si>
  <si>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</si>
  <si>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</si>
  <si>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</si>
  <si>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</si>
  <si>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</si>
  <si>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</si>
  <si>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</si>
  <si>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</si>
  <si>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</si>
  <si>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</si>
  <si>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</si>
  <si>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</si>
  <si>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</si>
  <si>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</si>
  <si>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</si>
  <si>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</si>
  <si>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</si>
  <si>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</si>
  <si>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</si>
  <si>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</si>
  <si>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</si>
  <si>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</si>
  <si>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</si>
  <si>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</si>
  <si>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</si>
  <si>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</si>
  <si>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</si>
  <si>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</si>
  <si>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</si>
  <si>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</si>
  <si>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</si>
  <si>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</si>
  <si>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</si>
  <si>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</si>
  <si>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</si>
  <si>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</si>
  <si>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</si>
  <si>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</si>
  <si>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</si>
  <si>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</si>
  <si>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</si>
  <si>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</si>
  <si>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</si>
  <si>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</si>
  <si>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</si>
  <si>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</si>
  <si>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</si>
  <si>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</si>
  <si>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</si>
  <si>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</si>
  <si>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</si>
  <si>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</si>
  <si>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</si>
  <si>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</si>
  <si>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</si>
  <si>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</si>
  <si>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</si>
  <si>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</si>
  <si>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</si>
  <si>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</si>
  <si>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22.01.11 Оператор металлургического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</si>
  <si>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</si>
  <si>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</si>
  <si>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</si>
  <si>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</si>
  <si>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</si>
  <si>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</si>
  <si>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</si>
  <si>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</si>
  <si>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</si>
  <si>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</si>
  <si>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</si>
  <si>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</si>
  <si>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</si>
  <si>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</si>
  <si>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</si>
  <si>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</si>
  <si>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</si>
  <si>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</si>
  <si>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</si>
  <si>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</si>
  <si>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</si>
  <si>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</si>
  <si>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</si>
  <si>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</si>
  <si>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</si>
  <si>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</si>
  <si>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23.01.21 Мастер путевых машин</t>
  </si>
  <si>
    <t>23.01.22 Проводник на железнодорожном транспорте</t>
  </si>
  <si>
    <t>23.01.23 Электромонтер объектов транспортной инфраструктуры</t>
  </si>
  <si>
    <t>23.02.02 Автомобиле- и тракторостроение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</si>
  <si>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</si>
  <si>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</si>
  <si>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</si>
  <si>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</si>
  <si>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</si>
  <si>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</si>
  <si>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</si>
  <si>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</si>
  <si>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</si>
  <si>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</si>
  <si>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</si>
  <si>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24.02.04 Радиотехнические комплексы и системы управления космических летательных аппаратов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</si>
  <si>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</si>
  <si>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</si>
  <si>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</si>
  <si>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</si>
  <si>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</si>
  <si>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</si>
  <si>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</si>
  <si>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</si>
  <si>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</si>
  <si>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</si>
  <si>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</si>
  <si>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</si>
  <si>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</si>
  <si>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</si>
  <si>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</si>
  <si>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</si>
  <si>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</si>
  <si>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</si>
  <si>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</si>
  <si>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</si>
  <si>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</si>
  <si>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</si>
  <si>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</si>
  <si>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</si>
  <si>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</si>
  <si>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</si>
  <si>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</si>
  <si>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</si>
  <si>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</si>
  <si>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</si>
  <si>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</si>
  <si>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</si>
  <si>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</si>
  <si>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</si>
  <si>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</si>
  <si>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</si>
  <si>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</si>
  <si>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</si>
  <si>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</si>
  <si>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</si>
  <si>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</si>
  <si>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</si>
  <si>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</si>
  <si>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</si>
  <si>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</si>
  <si>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</si>
  <si>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</si>
  <si>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</si>
  <si>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</si>
  <si>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</si>
  <si>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</si>
  <si>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</si>
  <si>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</si>
  <si>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</si>
  <si>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</si>
  <si>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</si>
  <si>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</si>
  <si>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</si>
  <si>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</si>
  <si>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</si>
  <si>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</si>
  <si>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</si>
  <si>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</si>
  <si>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</si>
  <si>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</si>
  <si>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</si>
  <si>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</si>
  <si>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</si>
  <si>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</si>
  <si>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</si>
  <si>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</si>
  <si>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</si>
  <si>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31.02.02 Акушерское дело</t>
  </si>
  <si>
    <t>31.02.03 Лабораторная диагностика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</si>
  <si>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</si>
  <si>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</si>
  <si>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</si>
  <si>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</si>
  <si>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</si>
  <si>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</si>
  <si>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</si>
  <si>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</si>
  <si>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</si>
  <si>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</si>
  <si>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</si>
  <si>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</si>
  <si>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</si>
  <si>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</si>
  <si>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</si>
  <si>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</si>
  <si>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</si>
  <si>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</si>
  <si>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</si>
  <si>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</si>
  <si>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</si>
  <si>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</si>
  <si>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</si>
  <si>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</si>
  <si>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</si>
  <si>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</si>
  <si>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</si>
  <si>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</si>
  <si>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</si>
  <si>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</si>
  <si>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</si>
  <si>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</si>
  <si>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</si>
  <si>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</si>
  <si>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</si>
  <si>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</si>
  <si>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</si>
  <si>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</si>
  <si>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</si>
  <si>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35.01.35 Фермер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</si>
  <si>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</si>
  <si>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</si>
  <si>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</si>
  <si>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</si>
  <si>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</si>
  <si>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</si>
  <si>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</si>
  <si>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</si>
  <si>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</si>
  <si>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</si>
  <si>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</si>
  <si>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</si>
  <si>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</si>
  <si>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</si>
  <si>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</si>
  <si>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</si>
  <si>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</si>
  <si>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</si>
  <si>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</si>
  <si>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</si>
  <si>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</si>
  <si>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</si>
  <si>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</si>
  <si>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</si>
  <si>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</si>
  <si>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</si>
  <si>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</si>
  <si>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</si>
  <si>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36.02.01 Ветеринария</t>
  </si>
  <si>
    <t>36.02.02 Зоотехния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</si>
  <si>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</si>
  <si>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</si>
  <si>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</si>
  <si>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</si>
  <si>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</si>
  <si>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</si>
  <si>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38.01.03 Контролер банка</t>
  </si>
  <si>
    <t>38.02.03 Операционная деятельность в логистике</t>
  </si>
  <si>
    <t>38.02.08 Торговое дело</t>
  </si>
  <si>
    <t>38.02.09 Конгрессно-выставочная деятельность</t>
  </si>
  <si>
    <t>39.01.01 Социальный работник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</si>
  <si>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</si>
  <si>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</si>
  <si>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</si>
  <si>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40.02.02 Правоохранительная деятельность</t>
  </si>
  <si>
    <t>40.02.04 Юриспруденция</t>
  </si>
  <si>
    <t>42.01.01 Агент рекламный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</si>
  <si>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</si>
  <si>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</si>
  <si>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</si>
  <si>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</si>
  <si>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</si>
  <si>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</si>
  <si>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</si>
  <si>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</si>
  <si>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</si>
  <si>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</si>
  <si>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</si>
  <si>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</si>
  <si>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</si>
  <si>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</si>
  <si>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43.02.07 Сервис по химической обработке изделий</t>
  </si>
  <si>
    <t>43.02.08 Сервис домашнего и коммунального хозяйства</t>
  </si>
  <si>
    <t>43.02.12 Технология эстетических услуг</t>
  </si>
  <si>
    <t>43.02.13 Технология парикмахерского искусства</t>
  </si>
  <si>
    <t>43.02.17 Технологии индустрии красоты</t>
  </si>
  <si>
    <t>44.02.06 Профессиональное обучение (по отраслям)</t>
  </si>
  <si>
    <t>44.02.07 Преподавание в основном общем образовании (по профилям)</t>
  </si>
  <si>
    <t>46.01.01 Секретарь</t>
  </si>
  <si>
    <t>46.01.02 Архивариус</t>
  </si>
  <si>
    <t>46.01.03 Делопроизводитель</t>
  </si>
  <si>
    <t>46.02.02 Обеспечение технологического сопровождения цифровой трансформации документированных сфер деятельности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</si>
  <si>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</si>
  <si>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</si>
  <si>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</si>
  <si>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</si>
  <si>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</si>
  <si>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</si>
  <si>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</si>
  <si>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</si>
  <si>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</si>
  <si>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</si>
  <si>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</si>
  <si>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53.02.02 Музыкальное искусство эстрады (по видам)</t>
  </si>
  <si>
    <t>53.02.04 Вокальное искусство</t>
  </si>
  <si>
    <t>53.02.06 Хоровое дирижирование с присвоением квалификаций хормейстер, преподаватель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</si>
  <si>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</si>
  <si>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</si>
  <si>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</si>
  <si>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</si>
  <si>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</si>
  <si>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</si>
  <si>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</si>
  <si>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</si>
  <si>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</si>
  <si>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</si>
  <si>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</si>
  <si>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</si>
  <si>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</si>
  <si>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</si>
  <si>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</si>
  <si>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</si>
  <si>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</si>
  <si>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</si>
  <si>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</si>
  <si>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</si>
  <si>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</si>
  <si>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</si>
  <si>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55.02.01 Театральная и аудиовизуальная техника (по видам)</t>
  </si>
  <si>
    <t>55.02.02 Анимация и анимационное кино (по видам)</t>
  </si>
  <si>
    <t>55.02.03 Кино- и телепроизводство (по видам)</t>
  </si>
  <si>
    <t>АНН ПОО «Уральский медицинский колледж»</t>
  </si>
  <si>
    <t>Названия строк</t>
  </si>
  <si>
    <t>АННПОО «Уральский медицинский колледж»</t>
  </si>
  <si>
    <t>АНО ПО «Челябинский колледж Комитент»</t>
  </si>
  <si>
    <t>АНОПО "Челябинский колледж Комитент"</t>
  </si>
  <si>
    <t>ГАПОУ Челябинской области «Политехнический колледж»</t>
  </si>
  <si>
    <t>ГБОУ ВО «Южно-Уральский государственный институт искусств им. П.И. Чайковского»</t>
  </si>
  <si>
    <t>ГБОУ ВО ЧО «Магнитогорская государственная консерватория (академия) им. М.И. Глинки»</t>
  </si>
  <si>
    <t>ГБОУ ПОО «Златоустовский техникум технологий и экономики»</t>
  </si>
  <si>
    <t xml:space="preserve">ГБОУ ПОО «Магнитогорский технологический колледж им. В.П. Омельченко» </t>
  </si>
  <si>
    <t>ГБПОУ  Челябинской области «Озерский государственный колледж искусств»</t>
  </si>
  <si>
    <t>ГБПОУ "Магнитогорский медицинский колледж им. П.Ф. Надеждина"</t>
  </si>
  <si>
    <t>ГБПОУ "Миасский геологоразведочный колледж"</t>
  </si>
  <si>
    <t>ГБПОУ "Миасский педагогический колледж"</t>
  </si>
  <si>
    <t>ГБПОУ "Озёрский Технический колледж"</t>
  </si>
  <si>
    <t>ГБПОУ "Челябинский колледж индустриальных технологий "ПРОФИ" им. Я.П. Осадчего"</t>
  </si>
  <si>
    <t>ГБПОУ "Челябинский медицинский колледж"</t>
  </si>
  <si>
    <t>ГБПОУ "Челябинский профессиональный колледж"</t>
  </si>
  <si>
    <t>ГБПОУ "Южно-Уральский государственный технический колледж"</t>
  </si>
  <si>
    <t>ГБПОУ "Южно-Уральский многопрофильный колледж"</t>
  </si>
  <si>
    <t>ГБПОУ "Юрюзанский технологический техникум"</t>
  </si>
  <si>
    <t>09.02.04 Информационные системы(по отраслям)</t>
  </si>
  <si>
    <t>ГБПОУ «Бакальский техникум профессиональных технологий и сервиса им. М.Г. Ганиева»</t>
  </si>
  <si>
    <t>ГБПОУ «Верхнеуральский агротехнологический техникум – казачий кадетский корпус»</t>
  </si>
  <si>
    <t>ГБПОУ «Златоустовский индустриальный колледж им. П.П. Аносова»</t>
  </si>
  <si>
    <t>ГБПОУ «Златоустовский медицинский техникум»</t>
  </si>
  <si>
    <t>ГБПОУ «Златоустовский педагогический колледж»</t>
  </si>
  <si>
    <t>ГБПОУ «Карталинский многоотраслевой техникум»</t>
  </si>
  <si>
    <t>ГБПОУ «Каслинский промышленно-гуманитарный техникум»</t>
  </si>
  <si>
    <t>ГБПОУ «Катав-Ивановский индустриальный техникум»</t>
  </si>
  <si>
    <t>ГБПОУ «Копейский медицинский техникум»</t>
  </si>
  <si>
    <t>ГБПОУ «Копейский политехнический колледж имени С.В. Хохрякова»</t>
  </si>
  <si>
    <t>ГБПОУ «Коркинский горно-строительный техникум»</t>
  </si>
  <si>
    <t>ГБПОУ «Магнитогорский медицинский колледж им. П.Ф. Надеждина»</t>
  </si>
  <si>
    <t>ГБПОУ «Магнитогорский педагогический колледж»</t>
  </si>
  <si>
    <t>ГБПОУ «Магнитогорский строительно-монтажный техникум»</t>
  </si>
  <si>
    <t>11.02.16 Монтаж, техническое обслуживание и</t>
  </si>
  <si>
    <t>ГБПОУ «Миасский геологоразведочный колледж»</t>
  </si>
  <si>
    <t>ГБПОУ «Миасский машиностроительный колледж»</t>
  </si>
  <si>
    <t>13.01.10 Электромонтер по ремонту и обслуживанию электрооборудованию (по отраслям)</t>
  </si>
  <si>
    <t>ГБПОУ «Миасский медицинский колледж»</t>
  </si>
  <si>
    <t>ГБПОУ «Миасский педагогический колледж»</t>
  </si>
  <si>
    <t>ГБПОУ «Озерский технический колледж»</t>
  </si>
  <si>
    <t>ГБПОУ «Первомайский техникум промышленности строительных материалов»</t>
  </si>
  <si>
    <t>ГБПОУ «Пластовский горно-технологический колледж»</t>
  </si>
  <si>
    <t>ГБПОУ «Саткинский горно-керамический колледж имени А.К. Савина»</t>
  </si>
  <si>
    <t>ГБПОУ «Саткинский медицинский техникум»</t>
  </si>
  <si>
    <t>ГБПОУ «Симский механический техникум»</t>
  </si>
  <si>
    <t>ГБПОУ «Троицкий медицинский колледж»</t>
  </si>
  <si>
    <t>ГБПОУ «Троицкий педагогический колледж»</t>
  </si>
  <si>
    <t>ГБПОУ «Троицкий технологический техникум»</t>
  </si>
  <si>
    <t>ГБПОУ «Усть-Катавский индустриально-технологический техникум»</t>
  </si>
  <si>
    <t>ГБПОУ «Чебаркульский профессиональный техникум»</t>
  </si>
  <si>
    <t>ГБПОУ «Челябинский автотранспортный техникум»</t>
  </si>
  <si>
    <t xml:space="preserve">ГБПОУ «Челябинский автотранспортный техникум» </t>
  </si>
  <si>
    <t>ГБПОУ «Челябинский государственный колледж «Рост»</t>
  </si>
  <si>
    <t>ГБПОУ «Челябинский государственный колледж индустрии питания и торговли»</t>
  </si>
  <si>
    <t>ГБПОУ «Челябинский государственный промышленно-гуманитарный техникум им. А.В. Яковлева»</t>
  </si>
  <si>
    <t>ГБПОУ «Челябинский колледж индустриальных технологий «Профи» имени Я. П. Осадчего»</t>
  </si>
  <si>
    <t>ГБПОУ «Челябинский медицинский колледж»</t>
  </si>
  <si>
    <t>ГБПОУ «Челябинский механико-технологический техникум»</t>
  </si>
  <si>
    <t>ГБПОУ «Челябинский педагогический колледж №1»</t>
  </si>
  <si>
    <t>ГБПОУ «Челябинский педагогический колледж №2»</t>
  </si>
  <si>
    <t>ГБПОУ «Челябинский профессиональный колледж» </t>
  </si>
  <si>
    <t>ГБПОУ «Челябинский радиотехнический техникум»</t>
  </si>
  <si>
    <t>ГБПОУ «Челябинский социально-профессиональный колледж «Сфера»</t>
  </si>
  <si>
    <t>ГБПОУ «Челябинский энергетический колледж им. С.М. Кирова»</t>
  </si>
  <si>
    <t>ГБПОУ «Южно-Уральский агропромышленный колледж»</t>
  </si>
  <si>
    <t>ГБПОУ «Южно-Уральский государственный технический колледж»</t>
  </si>
  <si>
    <t>ГБПОУ «Южно-Уральский многопрофильный колледж»</t>
  </si>
  <si>
    <t>ГБПОУ «Южноуральский энергетический техникум»</t>
  </si>
  <si>
    <t>ГБПОУ Магнитогорский медицинский колледж им. П.Ф Надеждина"</t>
  </si>
  <si>
    <t>ГБПОУ Челябинской области «Миасский государственный колледж искусства и культуры»</t>
  </si>
  <si>
    <t>ГБПОУ Челябинской области «Озерский государственный колледж искусств»</t>
  </si>
  <si>
    <t>ГБПОУ Юрюзанский технологический техникум</t>
  </si>
  <si>
    <t>ЗМТК УрГУПС</t>
  </si>
  <si>
    <t>Златоустовский медико-технологический колледж филиал ФГБОУ ВО «Уральский государственный университет путей сообщения» в г. Златоусте</t>
  </si>
  <si>
    <t>Озерский технологический институт - филиал ФГАОУ ВО «Национальный исследовательский ядерный университет «МИФИ»</t>
  </si>
  <si>
    <t>ПОУ "Колледж предпринимательства и отраслевых технологий"</t>
  </si>
  <si>
    <t>ПОУ «Колледж предпринимательства и отраслевых технологий»</t>
  </si>
  <si>
    <t>ПОУ «Колледж управления и права»</t>
  </si>
  <si>
    <t>ПОУ «Уральский региональный колледж»</t>
  </si>
  <si>
    <t>ПОУ «Челябинский юридический колледж»</t>
  </si>
  <si>
    <t>Снежинский физико-технический институт - филиал ФГАОУ ВО «Национальный исследовательский ядерный университет «МИФИ»</t>
  </si>
  <si>
    <t>Трехгорный технологический институт - филиал ФГАОУ ВО «Национальный исследовательский ядерный университет «МИФИ»</t>
  </si>
  <si>
    <t>Троицкий авиационный технический колледж - филиал ГБОУ ВО «Московский государственный технический университет гражданской авиации» (МГТУ ГА)</t>
  </si>
  <si>
    <t>Уральский социально-экономический институт (филиал) образовательное учреждение профсоюзов высшего образования «Академия труда и социальных отношений»</t>
  </si>
  <si>
    <t>Уральский филиал ФГБОУ ВО «Российский государственный университет правосудия»</t>
  </si>
  <si>
    <t>ФГАОУ ВО «Южно-Уральский государственный университет (НИУ)»</t>
  </si>
  <si>
    <t>ФГБОУ ВО "Южно-Уральский государственный медицинский университет" Минздрава России, медицинский колледж</t>
  </si>
  <si>
    <t>ФГБОУ ВО «Магнитогорский государственный технический университет им. Г.И. Носова»</t>
  </si>
  <si>
    <t>ФГБОУ ВО «Уральский государственный университет физической культуры»</t>
  </si>
  <si>
    <t>ФГБОУ ВО «Челябинский государственный университет»</t>
  </si>
  <si>
    <t>ФГБОУ ВО «Южно-Уральский государственный аграрный университет»</t>
  </si>
  <si>
    <t xml:space="preserve">ФГБОУ ВО «Южно-Уральский государственный медицинский университет» </t>
  </si>
  <si>
    <t>ФГБОУ ВО Челябинкий государственный университет</t>
  </si>
  <si>
    <t>ФГОУ ВО «Южно-Уральский государственный гуманитарно-педагогический университет»</t>
  </si>
  <si>
    <t>ФГОУ ВО Челябинский государственный университет</t>
  </si>
  <si>
    <t>ЧОУ ВО «Международный Институт Дизайна и Сервиса»</t>
  </si>
  <si>
    <t>ЧПОУ "Златоустовский юридический колледж "Ицыл""</t>
  </si>
  <si>
    <t>ЧПОУ «Академический колледж»</t>
  </si>
  <si>
    <t>ЧПОУ «Златоустовский юридический колледж «ИЦЫЛ»</t>
  </si>
  <si>
    <t>ЧПОУ «Магнитогорский колледж современного образования»</t>
  </si>
  <si>
    <t>ЧПОУ «Уральский гуманитарный колледж»</t>
  </si>
  <si>
    <t>ЧУ ПОО "Южно-Уральский колледж бизнеса"</t>
  </si>
  <si>
    <t>ЧУ ПОО «Южно-Уральский колледж бизнеса»</t>
  </si>
  <si>
    <t>Челябинский институт путей сообщения - филиал ФГБОУ ВО «Уральский государственный университет путей сообщения»</t>
  </si>
  <si>
    <t>Челябинский колледж физической культуры ФГБОУ ВО «УралГУФК»</t>
  </si>
  <si>
    <t>Челябинский филиал ФГБОУ ВО «Российская академия народного хозяйства и государственной службы при Президенте Российской Федерации»</t>
  </si>
  <si>
    <t>34.02.01Сестринское дело</t>
  </si>
  <si>
    <t xml:space="preserve">35.02.07 Механизация сельского хозяйства </t>
  </si>
  <si>
    <t>35.02.15 «Кинология»</t>
  </si>
  <si>
    <t>44.02.05 Коррекционная педагогика в начальном образовангии</t>
  </si>
  <si>
    <t>(пусто)</t>
  </si>
  <si>
    <t>Общий итог</t>
  </si>
  <si>
    <r>
      <t xml:space="preserve">Факт трудоустройства (по состоянию на </t>
    </r>
    <r>
      <rPr>
        <sz val="20"/>
        <color indexed="2"/>
        <rFont val="Times New Roman"/>
      </rPr>
      <t>24.11.2025</t>
    </r>
    <r>
      <rPr>
        <sz val="20"/>
        <color theme="1"/>
        <rFont val="Times New Roman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</si>
</sst>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20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sz val="11"/>
      <name val="Times New Roman"/>
    </font>
    <font>
      <b/>
      <sz val="11"/>
      <color theme="0"/>
      <name val="Times New Roman"/>
    </font>
    <font>
      <b/>
      <sz val="16"/>
      <color theme="1"/>
      <name val="Times New Roman"/>
    </font>
    <font>
      <sz val="16"/>
      <color theme="1"/>
      <name val="Times New Roman"/>
    </font>
    <font>
      <sz val="11"/>
      <color theme="1"/>
      <name val="Calibri"/>
      <scheme val="minor"/>
    </font>
    <font>
      <sz val="20"/>
      <color indexed="2"/>
      <name val="Times New Roman"/>
    </font>
    <font>
      <b/>
      <u/>
      <sz val="14"/>
      <color theme="1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C000"/>
        <bgColor rgb="FFFFC000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  <protection hidden="1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11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12" borderId="5" xfId="0" applyFont="1" applyFill="1" applyBorder="1" applyAlignment="1" applyProtection="1">
      <alignment horizontal="center" vertical="center" wrapText="1"/>
      <protection locked="0"/>
    </xf>
    <xf numFmtId="0" fontId="3" fillId="12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 applyProtection="1">
      <alignment horizontal="center" vertical="center" wrapText="1"/>
      <protection hidden="1"/>
    </xf>
    <xf numFmtId="0" fontId="3" fillId="8" borderId="5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9" borderId="5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10" borderId="5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 vertical="center" wrapText="1"/>
      <protection hidden="1"/>
    </xf>
    <xf numFmtId="0" fontId="3" fillId="11" borderId="5" xfId="0" applyFont="1" applyFill="1" applyBorder="1" applyAlignment="1" applyProtection="1">
      <alignment horizontal="center" vertical="center" wrapText="1"/>
      <protection hidden="1"/>
    </xf>
    <xf numFmtId="0" fontId="3" fillId="6" borderId="5" xfId="0" applyFont="1" applyFill="1" applyBorder="1" applyAlignment="1" applyProtection="1">
      <alignment horizontal="center" vertical="center" wrapText="1"/>
      <protection hidden="1"/>
    </xf>
    <xf numFmtId="0" fontId="3" fillId="7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14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25"/>
  <sheetViews>
    <sheetView tabSelected="1" zoomScale="40" zoomScaleNormal="40" workbookViewId="0">
      <selection activeCell="R2" sqref="R2"/>
    </sheetView>
  </sheetViews>
  <sheetFormatPr defaultRowHeight="15" x14ac:dyDescent="0.25"/>
  <cols>
    <col min="1" max="1" width="42.28515625" customWidth="1"/>
    <col min="2" max="2" width="50.140625" customWidth="1"/>
    <col min="3" max="44" width="13.85546875" customWidth="1"/>
    <col min="67" max="67" width="88.85546875" customWidth="1"/>
  </cols>
  <sheetData>
    <row r="1" spans="1:67" ht="26.25" x14ac:dyDescent="0.25">
      <c r="A1" s="1"/>
      <c r="B1" s="39"/>
      <c r="C1" s="39"/>
      <c r="D1" s="39"/>
      <c r="E1" s="39"/>
      <c r="F1" s="39"/>
      <c r="G1" s="1"/>
      <c r="H1" s="40" t="s">
        <v>789</v>
      </c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 t="s">
        <v>0</v>
      </c>
      <c r="U1" s="42"/>
      <c r="V1" s="42"/>
      <c r="W1" s="42"/>
      <c r="X1" s="42"/>
      <c r="Y1" s="42"/>
      <c r="Z1" s="42"/>
      <c r="AA1" s="42"/>
      <c r="AB1" s="43"/>
      <c r="AC1" s="44" t="s">
        <v>1</v>
      </c>
      <c r="AD1" s="44"/>
      <c r="AE1" s="44"/>
      <c r="AF1" s="44"/>
      <c r="AG1" s="44"/>
      <c r="AH1" s="44"/>
      <c r="AI1" s="44"/>
      <c r="AJ1" s="44"/>
      <c r="AK1" s="45" t="s">
        <v>2</v>
      </c>
      <c r="AL1" s="45"/>
      <c r="AM1" s="45"/>
      <c r="AN1" s="45"/>
      <c r="AO1" s="45"/>
      <c r="AP1" s="45"/>
      <c r="AQ1" s="45"/>
      <c r="AR1" s="45"/>
    </row>
    <row r="2" spans="1:67" ht="409.5" x14ac:dyDescent="0.25">
      <c r="A2" s="2" t="s">
        <v>3</v>
      </c>
      <c r="B2" s="2" t="s">
        <v>4</v>
      </c>
      <c r="C2" s="3" t="s">
        <v>5</v>
      </c>
      <c r="D2" s="3" t="s">
        <v>6</v>
      </c>
      <c r="E2" s="4" t="s">
        <v>118</v>
      </c>
      <c r="F2" s="47" t="s">
        <v>7</v>
      </c>
      <c r="G2" s="47" t="s">
        <v>8</v>
      </c>
      <c r="H2" s="5" t="s">
        <v>9</v>
      </c>
      <c r="I2" s="5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6" t="s">
        <v>19</v>
      </c>
      <c r="S2" s="6" t="s">
        <v>20</v>
      </c>
      <c r="T2" s="7" t="s">
        <v>21</v>
      </c>
      <c r="U2" s="8" t="s">
        <v>22</v>
      </c>
      <c r="V2" s="8" t="s">
        <v>23</v>
      </c>
      <c r="W2" s="9" t="s">
        <v>24</v>
      </c>
      <c r="X2" s="8" t="s">
        <v>25</v>
      </c>
      <c r="Y2" s="9" t="s">
        <v>26</v>
      </c>
      <c r="Z2" s="8" t="s">
        <v>27</v>
      </c>
      <c r="AA2" s="9" t="s">
        <v>28</v>
      </c>
      <c r="AB2" s="8" t="s">
        <v>29</v>
      </c>
      <c r="AC2" s="10" t="s">
        <v>30</v>
      </c>
      <c r="AD2" s="11" t="s">
        <v>31</v>
      </c>
      <c r="AE2" s="10" t="s">
        <v>32</v>
      </c>
      <c r="AF2" s="11" t="s">
        <v>33</v>
      </c>
      <c r="AG2" s="10" t="s">
        <v>34</v>
      </c>
      <c r="AH2" s="11" t="s">
        <v>35</v>
      </c>
      <c r="AI2" s="10" t="s">
        <v>36</v>
      </c>
      <c r="AJ2" s="11" t="s">
        <v>37</v>
      </c>
      <c r="AK2" s="12" t="s">
        <v>38</v>
      </c>
      <c r="AL2" s="13" t="s">
        <v>39</v>
      </c>
      <c r="AM2" s="12" t="s">
        <v>40</v>
      </c>
      <c r="AN2" s="13" t="s">
        <v>41</v>
      </c>
      <c r="AO2" s="12" t="s">
        <v>42</v>
      </c>
      <c r="AP2" s="13" t="s">
        <v>43</v>
      </c>
      <c r="AQ2" s="12" t="s">
        <v>44</v>
      </c>
      <c r="AR2" s="13" t="s">
        <v>45</v>
      </c>
      <c r="BO2" s="27" t="s">
        <v>4</v>
      </c>
    </row>
    <row r="3" spans="1:67" x14ac:dyDescent="0.25">
      <c r="A3" s="14"/>
      <c r="B3" s="14"/>
      <c r="C3" s="15">
        <f>(H3+T3)/E3*100</f>
        <v>72.013274336283189</v>
      </c>
      <c r="D3" s="15">
        <f>(H3+T3+Y3)/(E3-W3-AA3)*100</f>
        <v>99.742599742599751</v>
      </c>
      <c r="E3" s="16">
        <f>SUM(E4:E870)</f>
        <v>904</v>
      </c>
      <c r="F3" s="48">
        <f>SUM(F4:F870)</f>
        <v>0</v>
      </c>
      <c r="G3" s="48">
        <f t="shared" ref="G3:AR3" si="0">SUM(G4:G870)</f>
        <v>0</v>
      </c>
      <c r="H3" s="17">
        <f t="shared" si="0"/>
        <v>599</v>
      </c>
      <c r="I3" s="17">
        <f t="shared" si="0"/>
        <v>597</v>
      </c>
      <c r="J3" s="18">
        <f t="shared" si="0"/>
        <v>0</v>
      </c>
      <c r="K3" s="18">
        <f t="shared" si="0"/>
        <v>0</v>
      </c>
      <c r="L3" s="18">
        <f t="shared" si="0"/>
        <v>597</v>
      </c>
      <c r="M3" s="18">
        <f t="shared" si="0"/>
        <v>0</v>
      </c>
      <c r="N3" s="18">
        <f t="shared" si="0"/>
        <v>0</v>
      </c>
      <c r="O3" s="18">
        <f t="shared" si="0"/>
        <v>0</v>
      </c>
      <c r="P3" s="18">
        <f t="shared" si="0"/>
        <v>1</v>
      </c>
      <c r="Q3" s="18">
        <f t="shared" si="0"/>
        <v>0</v>
      </c>
      <c r="R3" s="18">
        <f t="shared" si="0"/>
        <v>1</v>
      </c>
      <c r="S3" s="18">
        <f t="shared" si="0"/>
        <v>0</v>
      </c>
      <c r="T3" s="19">
        <f>SUM(T4:T870)</f>
        <v>52</v>
      </c>
      <c r="U3" s="20">
        <f t="shared" si="0"/>
        <v>3</v>
      </c>
      <c r="V3" s="20">
        <f t="shared" si="0"/>
        <v>49</v>
      </c>
      <c r="W3" s="19">
        <f t="shared" si="0"/>
        <v>124</v>
      </c>
      <c r="X3" s="20">
        <f t="shared" si="0"/>
        <v>0</v>
      </c>
      <c r="Y3" s="19">
        <f t="shared" si="0"/>
        <v>124</v>
      </c>
      <c r="Z3" s="20">
        <f t="shared" si="0"/>
        <v>0</v>
      </c>
      <c r="AA3" s="19">
        <f t="shared" si="0"/>
        <v>3</v>
      </c>
      <c r="AB3" s="20">
        <f t="shared" si="0"/>
        <v>0</v>
      </c>
      <c r="AC3" s="21">
        <f>SUM(AC4:AC870)</f>
        <v>0</v>
      </c>
      <c r="AD3" s="22">
        <f t="shared" si="0"/>
        <v>0</v>
      </c>
      <c r="AE3" s="21">
        <f t="shared" si="0"/>
        <v>0</v>
      </c>
      <c r="AF3" s="22">
        <f t="shared" si="0"/>
        <v>0</v>
      </c>
      <c r="AG3" s="21">
        <f t="shared" si="0"/>
        <v>0</v>
      </c>
      <c r="AH3" s="22">
        <f t="shared" si="0"/>
        <v>0</v>
      </c>
      <c r="AI3" s="21">
        <f t="shared" si="0"/>
        <v>0</v>
      </c>
      <c r="AJ3" s="22">
        <f t="shared" si="0"/>
        <v>0</v>
      </c>
      <c r="AK3" s="23">
        <f t="shared" si="0"/>
        <v>0</v>
      </c>
      <c r="AL3" s="24">
        <f t="shared" si="0"/>
        <v>0</v>
      </c>
      <c r="AM3" s="23">
        <f t="shared" si="0"/>
        <v>2</v>
      </c>
      <c r="AN3" s="24">
        <f t="shared" si="0"/>
        <v>0</v>
      </c>
      <c r="AO3" s="23">
        <f t="shared" si="0"/>
        <v>0</v>
      </c>
      <c r="AP3" s="24">
        <f t="shared" si="0"/>
        <v>0</v>
      </c>
      <c r="AQ3" s="23">
        <f>SUM(AQ4:AQ870)</f>
        <v>0</v>
      </c>
      <c r="AR3" s="24">
        <f t="shared" si="0"/>
        <v>0</v>
      </c>
      <c r="BO3" s="28" t="s">
        <v>119</v>
      </c>
    </row>
    <row r="4" spans="1:67" ht="30" x14ac:dyDescent="0.25">
      <c r="A4" s="29" t="s">
        <v>49</v>
      </c>
      <c r="B4" s="30" t="s">
        <v>50</v>
      </c>
      <c r="C4" s="26">
        <f>(H4+T4)/E4*100</f>
        <v>36.84210526315789</v>
      </c>
      <c r="D4" s="26">
        <f>(H4+T4+Y4)/(E4-W4-AA4)*100</f>
        <v>100</v>
      </c>
      <c r="E4" s="25">
        <f>SUM(H4,T4,W4,Y4,AC4,AA4,AE4,AG4,AI4,AK4,AM4,AO4,AQ4)</f>
        <v>19</v>
      </c>
      <c r="F4" s="49">
        <v>0</v>
      </c>
      <c r="G4" s="49">
        <v>0</v>
      </c>
      <c r="H4" s="32">
        <f>SUM(L4,N4,P4,R4,)</f>
        <v>7</v>
      </c>
      <c r="I4" s="32">
        <v>7</v>
      </c>
      <c r="J4" s="33">
        <v>0</v>
      </c>
      <c r="K4" s="33">
        <v>0</v>
      </c>
      <c r="L4" s="33">
        <v>7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33">
        <v>0</v>
      </c>
      <c r="T4" s="34">
        <f t="shared" ref="T4:T30" si="1">SUM(U4,V4)</f>
        <v>0</v>
      </c>
      <c r="U4" s="35">
        <v>0</v>
      </c>
      <c r="V4" s="35">
        <v>0</v>
      </c>
      <c r="W4" s="35">
        <v>0</v>
      </c>
      <c r="X4" s="35">
        <v>0</v>
      </c>
      <c r="Y4" s="35">
        <v>12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BO4" s="28" t="s">
        <v>120</v>
      </c>
    </row>
    <row r="5" spans="1:67" ht="30" x14ac:dyDescent="0.25">
      <c r="A5" s="29" t="s">
        <v>49</v>
      </c>
      <c r="B5" s="30" t="s">
        <v>54</v>
      </c>
      <c r="C5" s="26">
        <f>(H5+T5)/E5*100</f>
        <v>57.303370786516851</v>
      </c>
      <c r="D5" s="26">
        <f>(H5+T5+Y5)/(E5-W5-AA5)*100</f>
        <v>100</v>
      </c>
      <c r="E5" s="25">
        <f>SUM(H5,T5,W5,Y5,AC5,AA5,AE5,AG5,AI5,AK5,AM5,AO5,AQ5)</f>
        <v>89</v>
      </c>
      <c r="F5" s="31">
        <v>0</v>
      </c>
      <c r="G5" s="31">
        <v>0</v>
      </c>
      <c r="H5" s="32">
        <f>SUM(L5,N5,P5,R5,)</f>
        <v>39</v>
      </c>
      <c r="I5" s="32">
        <v>39</v>
      </c>
      <c r="J5" s="33">
        <v>0</v>
      </c>
      <c r="K5" s="33">
        <v>0</v>
      </c>
      <c r="L5" s="33">
        <v>39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4">
        <f t="shared" si="1"/>
        <v>12</v>
      </c>
      <c r="U5" s="35">
        <v>0</v>
      </c>
      <c r="V5" s="35">
        <v>12</v>
      </c>
      <c r="W5" s="35">
        <v>16</v>
      </c>
      <c r="X5" s="35">
        <v>0</v>
      </c>
      <c r="Y5" s="35">
        <v>22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>
        <v>0</v>
      </c>
      <c r="AG5" s="35">
        <v>0</v>
      </c>
      <c r="AH5" s="35">
        <v>0</v>
      </c>
      <c r="AI5" s="35">
        <v>0</v>
      </c>
      <c r="AJ5" s="35">
        <v>0</v>
      </c>
      <c r="AK5" s="35">
        <v>0</v>
      </c>
      <c r="AL5" s="35">
        <v>0</v>
      </c>
      <c r="AM5" s="35">
        <v>0</v>
      </c>
      <c r="AN5" s="35">
        <v>0</v>
      </c>
      <c r="AO5" s="35">
        <v>0</v>
      </c>
      <c r="AP5" s="35">
        <v>0</v>
      </c>
      <c r="AQ5" s="35">
        <v>0</v>
      </c>
      <c r="AR5" s="35">
        <v>0</v>
      </c>
      <c r="BO5" s="28" t="s">
        <v>121</v>
      </c>
    </row>
    <row r="6" spans="1:67" ht="30" x14ac:dyDescent="0.25">
      <c r="A6" s="29" t="s">
        <v>49</v>
      </c>
      <c r="B6" s="30" t="s">
        <v>56</v>
      </c>
      <c r="C6" s="26">
        <f>(H6+T6)/E6*100</f>
        <v>88.235294117647058</v>
      </c>
      <c r="D6" s="26">
        <f>(H6+T6+Y6)/(E6-W6-AA6)*100</f>
        <v>100</v>
      </c>
      <c r="E6" s="25">
        <f>SUM(H6,T6,W6,Y6,AC6,AA6,AE6,AG6,AI6,AK6,AM6,AO6,AQ6)</f>
        <v>17</v>
      </c>
      <c r="F6" s="31">
        <v>0</v>
      </c>
      <c r="G6" s="31">
        <v>0</v>
      </c>
      <c r="H6" s="32">
        <f>SUM(L6,N6,P6,R6,)</f>
        <v>15</v>
      </c>
      <c r="I6" s="32">
        <v>15</v>
      </c>
      <c r="J6" s="33">
        <v>0</v>
      </c>
      <c r="K6" s="33">
        <v>0</v>
      </c>
      <c r="L6" s="33">
        <v>15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4">
        <f t="shared" si="1"/>
        <v>0</v>
      </c>
      <c r="U6" s="35">
        <v>0</v>
      </c>
      <c r="V6" s="35">
        <v>0</v>
      </c>
      <c r="W6" s="35">
        <v>0</v>
      </c>
      <c r="X6" s="35">
        <v>0</v>
      </c>
      <c r="Y6" s="35">
        <v>2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BO6" s="28" t="s">
        <v>122</v>
      </c>
    </row>
    <row r="7" spans="1:67" ht="30" x14ac:dyDescent="0.25">
      <c r="A7" s="29" t="s">
        <v>49</v>
      </c>
      <c r="B7" s="30" t="s">
        <v>58</v>
      </c>
      <c r="C7" s="26">
        <f>(H7+T7)/E7*100</f>
        <v>38</v>
      </c>
      <c r="D7" s="26">
        <f>(H7+T7+Y7)/(E7-W7-AA7)*100</f>
        <v>100</v>
      </c>
      <c r="E7" s="25">
        <f>SUM(H7,T7,W7,Y7,AC7,AA7,AE7,AG7,AI7,AK7,AM7,AO7,AQ7)</f>
        <v>50</v>
      </c>
      <c r="F7" s="31">
        <v>0</v>
      </c>
      <c r="G7" s="31">
        <v>0</v>
      </c>
      <c r="H7" s="32">
        <f>SUM(L7,N7,P7,R7,)</f>
        <v>19</v>
      </c>
      <c r="I7" s="32">
        <v>19</v>
      </c>
      <c r="J7" s="33">
        <v>0</v>
      </c>
      <c r="K7" s="33">
        <v>0</v>
      </c>
      <c r="L7" s="33">
        <v>19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4">
        <f t="shared" si="1"/>
        <v>0</v>
      </c>
      <c r="U7" s="35">
        <v>0</v>
      </c>
      <c r="V7" s="35">
        <v>0</v>
      </c>
      <c r="W7" s="35">
        <v>0</v>
      </c>
      <c r="X7" s="35">
        <v>0</v>
      </c>
      <c r="Y7" s="35">
        <v>31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BO7" s="28" t="s">
        <v>123</v>
      </c>
    </row>
    <row r="8" spans="1:67" ht="30" x14ac:dyDescent="0.25">
      <c r="A8" s="29" t="s">
        <v>49</v>
      </c>
      <c r="B8" s="30" t="s">
        <v>60</v>
      </c>
      <c r="C8" s="26">
        <f>(H8+T8)/E8*100</f>
        <v>64</v>
      </c>
      <c r="D8" s="26">
        <f>(H8+T8+Y8)/(E8-W8-AA8)*100</f>
        <v>100</v>
      </c>
      <c r="E8" s="25">
        <f>SUM(H8,T8,W8,Y8,AC8,AA8,AE8,AG8,AI8,AK8,AM8,AO8,AQ8)</f>
        <v>25</v>
      </c>
      <c r="F8" s="31">
        <v>0</v>
      </c>
      <c r="G8" s="31">
        <v>0</v>
      </c>
      <c r="H8" s="32">
        <f>SUM(L8,N8,P8,R8,)</f>
        <v>16</v>
      </c>
      <c r="I8" s="32">
        <v>16</v>
      </c>
      <c r="J8" s="33">
        <v>0</v>
      </c>
      <c r="K8" s="33">
        <v>0</v>
      </c>
      <c r="L8" s="33">
        <v>16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4">
        <f t="shared" si="1"/>
        <v>0</v>
      </c>
      <c r="U8" s="35">
        <v>0</v>
      </c>
      <c r="V8" s="35">
        <v>0</v>
      </c>
      <c r="W8" s="35">
        <v>2</v>
      </c>
      <c r="X8" s="35">
        <v>0</v>
      </c>
      <c r="Y8" s="35">
        <v>7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BO8" s="28" t="s">
        <v>124</v>
      </c>
    </row>
    <row r="9" spans="1:67" ht="30" x14ac:dyDescent="0.25">
      <c r="A9" s="29" t="s">
        <v>49</v>
      </c>
      <c r="B9" s="30" t="s">
        <v>62</v>
      </c>
      <c r="C9" s="36">
        <f>(H9+T9)/E9*100</f>
        <v>72.881355932203391</v>
      </c>
      <c r="D9" s="26">
        <f>(H9+T9+Y9)/(E9-W9-AA9)*100</f>
        <v>100</v>
      </c>
      <c r="E9" s="25">
        <f>SUM(H9,T9,W9,Y9,AC9,AA9,AE9,AG9,AI9,AK9,AM9,AO9,AQ9)</f>
        <v>59</v>
      </c>
      <c r="F9" s="31">
        <v>0</v>
      </c>
      <c r="G9" s="31">
        <v>0</v>
      </c>
      <c r="H9" s="32">
        <f>SUM(L9,N9,P9,R9,)</f>
        <v>43</v>
      </c>
      <c r="I9" s="32">
        <v>43</v>
      </c>
      <c r="J9" s="33">
        <v>0</v>
      </c>
      <c r="K9" s="33">
        <v>0</v>
      </c>
      <c r="L9" s="33">
        <v>43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4">
        <f t="shared" si="1"/>
        <v>0</v>
      </c>
      <c r="U9" s="35">
        <v>0</v>
      </c>
      <c r="V9" s="35">
        <v>0</v>
      </c>
      <c r="W9" s="35">
        <v>3</v>
      </c>
      <c r="X9" s="35">
        <v>0</v>
      </c>
      <c r="Y9" s="35">
        <v>13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BO9" s="28" t="s">
        <v>125</v>
      </c>
    </row>
    <row r="10" spans="1:67" ht="45" x14ac:dyDescent="0.25">
      <c r="A10" s="29" t="s">
        <v>49</v>
      </c>
      <c r="B10" s="30" t="s">
        <v>63</v>
      </c>
      <c r="C10" s="36">
        <f>(H10+T10)/E10*100</f>
        <v>68.571428571428569</v>
      </c>
      <c r="D10" s="26">
        <f>(H10+T10+Y10)/(E10-W10-AA10)*100</f>
        <v>100</v>
      </c>
      <c r="E10" s="25">
        <f>SUM(H10,T10,W10,Y10,AC10,AA10,AE10,AG10,AI10,AK10,AM10,AO10,AQ10)</f>
        <v>35</v>
      </c>
      <c r="F10" s="31">
        <v>0</v>
      </c>
      <c r="G10" s="31">
        <v>0</v>
      </c>
      <c r="H10" s="32">
        <f>SUM(L10,N10,P10,R10,)</f>
        <v>24</v>
      </c>
      <c r="I10" s="32">
        <v>24</v>
      </c>
      <c r="J10" s="33">
        <v>0</v>
      </c>
      <c r="K10" s="33">
        <v>0</v>
      </c>
      <c r="L10" s="33">
        <v>24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4">
        <f t="shared" si="1"/>
        <v>0</v>
      </c>
      <c r="U10" s="35">
        <v>0</v>
      </c>
      <c r="V10" s="35">
        <v>0</v>
      </c>
      <c r="W10" s="35">
        <v>6</v>
      </c>
      <c r="X10" s="35">
        <v>0</v>
      </c>
      <c r="Y10" s="35">
        <v>5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BO10" s="28" t="s">
        <v>126</v>
      </c>
    </row>
    <row r="11" spans="1:67" ht="30" x14ac:dyDescent="0.25">
      <c r="A11" s="29" t="s">
        <v>49</v>
      </c>
      <c r="B11" s="30" t="s">
        <v>100</v>
      </c>
      <c r="C11" s="36">
        <f>(H11+T11)/E11*100</f>
        <v>31.25</v>
      </c>
      <c r="D11" s="26">
        <f>(H11+T11+Y11)/(E11-W11-AA11)*100</f>
        <v>100</v>
      </c>
      <c r="E11" s="25">
        <f>SUM(H11,T11,W11,Y11,AC11,AA11,AE11,AG11,AI11,AK11,AM11,AO11,AQ11)</f>
        <v>16</v>
      </c>
      <c r="F11" s="31">
        <v>0</v>
      </c>
      <c r="G11" s="31">
        <v>0</v>
      </c>
      <c r="H11" s="32">
        <f>SUM(L11,N11,P11,R11,)</f>
        <v>5</v>
      </c>
      <c r="I11" s="32">
        <v>5</v>
      </c>
      <c r="J11" s="33">
        <v>0</v>
      </c>
      <c r="K11" s="33">
        <v>0</v>
      </c>
      <c r="L11" s="33">
        <v>5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4">
        <f t="shared" si="1"/>
        <v>0</v>
      </c>
      <c r="U11" s="35">
        <v>0</v>
      </c>
      <c r="V11" s="35">
        <v>0</v>
      </c>
      <c r="W11" s="35">
        <v>0</v>
      </c>
      <c r="X11" s="35">
        <v>0</v>
      </c>
      <c r="Y11" s="35">
        <v>11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BO11" s="28" t="s">
        <v>127</v>
      </c>
    </row>
    <row r="12" spans="1:67" ht="30" x14ac:dyDescent="0.25">
      <c r="A12" s="29" t="s">
        <v>49</v>
      </c>
      <c r="B12" s="30" t="s">
        <v>66</v>
      </c>
      <c r="C12" s="36">
        <f>(H12+T12)/E12*100</f>
        <v>80</v>
      </c>
      <c r="D12" s="26">
        <f>(H12+T12+Y12)/(E12-W12-AA12)*100</f>
        <v>100</v>
      </c>
      <c r="E12" s="25">
        <f>SUM(H12,T12,W12,Y12,AC12,AA12,AE12,AG12,AI12,AK12,AM12,AO12,AQ12)</f>
        <v>15</v>
      </c>
      <c r="F12" s="31">
        <v>0</v>
      </c>
      <c r="G12" s="31">
        <v>0</v>
      </c>
      <c r="H12" s="32">
        <f>SUM(L12,N12,P12,R12,)</f>
        <v>10</v>
      </c>
      <c r="I12" s="32">
        <v>10</v>
      </c>
      <c r="J12" s="33">
        <v>0</v>
      </c>
      <c r="K12" s="33">
        <v>0</v>
      </c>
      <c r="L12" s="33">
        <v>10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4">
        <f t="shared" si="1"/>
        <v>2</v>
      </c>
      <c r="U12" s="35">
        <v>0</v>
      </c>
      <c r="V12" s="35">
        <v>2</v>
      </c>
      <c r="W12" s="35">
        <v>0</v>
      </c>
      <c r="X12" s="35">
        <v>0</v>
      </c>
      <c r="Y12" s="35">
        <v>3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BO12" s="28" t="s">
        <v>128</v>
      </c>
    </row>
    <row r="13" spans="1:67" ht="30" x14ac:dyDescent="0.25">
      <c r="A13" s="29" t="s">
        <v>49</v>
      </c>
      <c r="B13" s="30" t="s">
        <v>68</v>
      </c>
      <c r="C13" s="36">
        <f>(H13+T13)/E13*100</f>
        <v>86.486486486486484</v>
      </c>
      <c r="D13" s="26">
        <f>(H13+T13+Y13)/(E13-W13-AA13)*100</f>
        <v>100</v>
      </c>
      <c r="E13" s="25">
        <f>SUM(H13,T13,W13,Y13,AC13,AA13,AE13,AG13,AI13,AK13,AM13,AO13,AQ13)</f>
        <v>37</v>
      </c>
      <c r="F13" s="31">
        <v>0</v>
      </c>
      <c r="G13" s="31">
        <v>0</v>
      </c>
      <c r="H13" s="32">
        <f>SUM(L13,N13,P13,R13,)</f>
        <v>28</v>
      </c>
      <c r="I13" s="32">
        <v>28</v>
      </c>
      <c r="J13" s="33">
        <v>0</v>
      </c>
      <c r="K13" s="33">
        <v>0</v>
      </c>
      <c r="L13" s="33">
        <v>28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4">
        <f t="shared" si="1"/>
        <v>4</v>
      </c>
      <c r="U13" s="35">
        <v>0</v>
      </c>
      <c r="V13" s="35">
        <v>4</v>
      </c>
      <c r="W13" s="35">
        <v>3</v>
      </c>
      <c r="X13" s="35">
        <v>0</v>
      </c>
      <c r="Y13" s="35">
        <v>1</v>
      </c>
      <c r="Z13" s="35">
        <v>0</v>
      </c>
      <c r="AA13" s="35">
        <v>1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BO13" s="28" t="s">
        <v>129</v>
      </c>
    </row>
    <row r="14" spans="1:67" ht="30" x14ac:dyDescent="0.25">
      <c r="A14" s="29" t="s">
        <v>49</v>
      </c>
      <c r="B14" s="30" t="s">
        <v>70</v>
      </c>
      <c r="C14" s="36">
        <f>(H14+T14)/E14*100</f>
        <v>96.36363636363636</v>
      </c>
      <c r="D14" s="36">
        <f>(H14+T14+Y14)/(E14-W14-AA14)*100</f>
        <v>100</v>
      </c>
      <c r="E14" s="25">
        <f>SUM(H14,T14,W14,Y14,AC14,AA14,AE14,AG14,AI14,AK14,AM14,AO14,AQ14)</f>
        <v>55</v>
      </c>
      <c r="F14" s="31">
        <v>0</v>
      </c>
      <c r="G14" s="31">
        <v>0</v>
      </c>
      <c r="H14" s="32">
        <f>SUM(L14,N14,P14,R14,)</f>
        <v>53</v>
      </c>
      <c r="I14" s="32">
        <v>53</v>
      </c>
      <c r="J14" s="33">
        <v>0</v>
      </c>
      <c r="K14" s="33">
        <v>0</v>
      </c>
      <c r="L14" s="33">
        <v>53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4">
        <f t="shared" si="1"/>
        <v>0</v>
      </c>
      <c r="U14" s="35">
        <v>0</v>
      </c>
      <c r="V14" s="35">
        <v>0</v>
      </c>
      <c r="W14" s="35">
        <v>0</v>
      </c>
      <c r="X14" s="35">
        <v>0</v>
      </c>
      <c r="Y14" s="35">
        <v>1</v>
      </c>
      <c r="Z14" s="35">
        <v>0</v>
      </c>
      <c r="AA14" s="35">
        <v>1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BO14" s="28" t="s">
        <v>130</v>
      </c>
    </row>
    <row r="15" spans="1:67" ht="30" x14ac:dyDescent="0.25">
      <c r="A15" s="29" t="s">
        <v>49</v>
      </c>
      <c r="B15" s="30" t="s">
        <v>73</v>
      </c>
      <c r="C15" s="36">
        <f>(H15+T15)/E15*100</f>
        <v>100</v>
      </c>
      <c r="D15" s="36">
        <f>(H15+T15+Y15)/(E15-W15-AA15)*100</f>
        <v>100</v>
      </c>
      <c r="E15" s="25">
        <f>SUM(H15,T15,W15,Y15,AC15,AA15,AE15,AG15,AI15,AK15,AM15,AO15,AQ15)</f>
        <v>53</v>
      </c>
      <c r="F15" s="31">
        <v>0</v>
      </c>
      <c r="G15" s="31">
        <v>0</v>
      </c>
      <c r="H15" s="32">
        <f>SUM(L15,N15,P15,R15,)</f>
        <v>53</v>
      </c>
      <c r="I15" s="32">
        <v>53</v>
      </c>
      <c r="J15" s="33">
        <v>0</v>
      </c>
      <c r="K15" s="33">
        <v>0</v>
      </c>
      <c r="L15" s="33">
        <v>53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4">
        <f t="shared" si="1"/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BO15" s="28" t="s">
        <v>131</v>
      </c>
    </row>
    <row r="16" spans="1:67" ht="30" x14ac:dyDescent="0.25">
      <c r="A16" s="29" t="s">
        <v>49</v>
      </c>
      <c r="B16" s="30" t="s">
        <v>74</v>
      </c>
      <c r="C16" s="36">
        <f>(H16+T16)/E16*100</f>
        <v>90</v>
      </c>
      <c r="D16" s="36">
        <f>(H16+T16+Y16)/(E16-W16-AA16)*100</f>
        <v>100</v>
      </c>
      <c r="E16" s="25">
        <f>SUM(H16,T16,W16,Y16,AC16,AA16,AE16,AG16,AI16,AK16,AM16,AO16,AQ16)</f>
        <v>20</v>
      </c>
      <c r="F16" s="31">
        <v>0</v>
      </c>
      <c r="G16" s="31">
        <v>0</v>
      </c>
      <c r="H16" s="32">
        <f>SUM(L16,N16,P16,R16,)</f>
        <v>18</v>
      </c>
      <c r="I16" s="32">
        <v>18</v>
      </c>
      <c r="J16" s="33">
        <v>0</v>
      </c>
      <c r="K16" s="33">
        <v>0</v>
      </c>
      <c r="L16" s="33">
        <v>18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4">
        <f t="shared" si="1"/>
        <v>0</v>
      </c>
      <c r="U16" s="35">
        <v>0</v>
      </c>
      <c r="V16" s="35">
        <v>0</v>
      </c>
      <c r="W16" s="35">
        <v>1</v>
      </c>
      <c r="X16" s="35">
        <v>0</v>
      </c>
      <c r="Y16" s="35">
        <v>1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BO16" s="28" t="s">
        <v>132</v>
      </c>
    </row>
    <row r="17" spans="1:67" ht="30" x14ac:dyDescent="0.25">
      <c r="A17" s="29" t="s">
        <v>49</v>
      </c>
      <c r="B17" s="30" t="s">
        <v>75</v>
      </c>
      <c r="C17" s="36">
        <f>(H17+T17)/E17*100</f>
        <v>79.310344827586206</v>
      </c>
      <c r="D17" s="36">
        <f>(H17+T17+Y17)/(E17-W17-AA17)*100</f>
        <v>100</v>
      </c>
      <c r="E17" s="25">
        <f>SUM(H17,T17,W17,Y17,AC17,AA17,AE17,AG17,AI17,AK17,AM17,AO17,AQ17)</f>
        <v>29</v>
      </c>
      <c r="F17" s="31">
        <v>0</v>
      </c>
      <c r="G17" s="31">
        <v>0</v>
      </c>
      <c r="H17" s="32">
        <f>SUM(L17,N17,P17,R17,)</f>
        <v>17</v>
      </c>
      <c r="I17" s="32">
        <v>17</v>
      </c>
      <c r="J17" s="33">
        <v>0</v>
      </c>
      <c r="K17" s="33">
        <v>0</v>
      </c>
      <c r="L17" s="33">
        <v>17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4">
        <f t="shared" si="1"/>
        <v>6</v>
      </c>
      <c r="U17" s="35">
        <v>1</v>
      </c>
      <c r="V17" s="35">
        <v>5</v>
      </c>
      <c r="W17" s="33">
        <v>4</v>
      </c>
      <c r="X17" s="35">
        <v>0</v>
      </c>
      <c r="Y17" s="35">
        <v>2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3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BO17" s="28" t="s">
        <v>133</v>
      </c>
    </row>
    <row r="18" spans="1:67" ht="30" x14ac:dyDescent="0.25">
      <c r="A18" s="29" t="s">
        <v>49</v>
      </c>
      <c r="B18" s="30" t="s">
        <v>77</v>
      </c>
      <c r="C18" s="36">
        <f>(H18+T18)/E18*100</f>
        <v>55.555555555555557</v>
      </c>
      <c r="D18" s="36">
        <f>(H18+T18+Y18)/(E18-W18-AA18)*100</f>
        <v>100</v>
      </c>
      <c r="E18" s="25">
        <f>SUM(H18,T18,W18,Y18,AC18,AA18,AE18,AG18,AI18,AK18,AM18,AO18,AQ18)</f>
        <v>45</v>
      </c>
      <c r="F18" s="31">
        <v>0</v>
      </c>
      <c r="G18" s="31">
        <v>0</v>
      </c>
      <c r="H18" s="32">
        <f>SUM(L18,N18,P18,R18,)</f>
        <v>25</v>
      </c>
      <c r="I18" s="32">
        <v>25</v>
      </c>
      <c r="J18" s="33">
        <v>0</v>
      </c>
      <c r="K18" s="33">
        <v>0</v>
      </c>
      <c r="L18" s="33">
        <v>25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4">
        <f t="shared" si="1"/>
        <v>0</v>
      </c>
      <c r="U18" s="35">
        <v>0</v>
      </c>
      <c r="V18" s="35">
        <v>0</v>
      </c>
      <c r="W18" s="35">
        <v>20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BO18" s="28" t="s">
        <v>134</v>
      </c>
    </row>
    <row r="19" spans="1:67" ht="30" x14ac:dyDescent="0.25">
      <c r="A19" s="29" t="s">
        <v>49</v>
      </c>
      <c r="B19" s="30" t="s">
        <v>79</v>
      </c>
      <c r="C19" s="36">
        <f>(H19+T19)/E19*100</f>
        <v>83.582089552238799</v>
      </c>
      <c r="D19" s="36">
        <f>(H19+T19+Y19)/(E19-W19-AA19)*100</f>
        <v>100</v>
      </c>
      <c r="E19" s="25">
        <f>SUM(H19,T19,W19,Y19,AC19,AA19,AE19,AG19,AI19,AK19,AM19,AO19,AQ19)</f>
        <v>67</v>
      </c>
      <c r="F19" s="31">
        <v>0</v>
      </c>
      <c r="G19" s="31">
        <v>0</v>
      </c>
      <c r="H19" s="32">
        <f>SUM(L19,N19,P19,R19,)</f>
        <v>56</v>
      </c>
      <c r="I19" s="32">
        <v>55</v>
      </c>
      <c r="J19" s="33">
        <v>0</v>
      </c>
      <c r="K19" s="33">
        <v>0</v>
      </c>
      <c r="L19" s="33">
        <v>55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46">
        <v>1</v>
      </c>
      <c r="S19" s="33">
        <v>0</v>
      </c>
      <c r="T19" s="34">
        <f t="shared" si="1"/>
        <v>0</v>
      </c>
      <c r="U19" s="35">
        <v>0</v>
      </c>
      <c r="V19" s="35">
        <v>0</v>
      </c>
      <c r="W19" s="35">
        <v>8</v>
      </c>
      <c r="X19" s="35">
        <v>0</v>
      </c>
      <c r="Y19" s="35">
        <v>3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BO19" s="28" t="s">
        <v>135</v>
      </c>
    </row>
    <row r="20" spans="1:67" ht="30" x14ac:dyDescent="0.25">
      <c r="A20" s="29" t="s">
        <v>49</v>
      </c>
      <c r="B20" s="30" t="s">
        <v>81</v>
      </c>
      <c r="C20" s="36">
        <f>(H20+T20)/E20*100</f>
        <v>68.75</v>
      </c>
      <c r="D20" s="36">
        <f>(H20+T20+Y20)/(E20-W20-AA20)*100</f>
        <v>100</v>
      </c>
      <c r="E20" s="25">
        <f>SUM(H20,T20,W20,Y20,AC20,AA20,AE20,AG20,AI20,AK20,AM20,AO20,AQ20)</f>
        <v>16</v>
      </c>
      <c r="F20" s="31">
        <v>0</v>
      </c>
      <c r="G20" s="31">
        <v>0</v>
      </c>
      <c r="H20" s="32">
        <f>SUM(L20,N20,P20,R20,)</f>
        <v>11</v>
      </c>
      <c r="I20" s="32">
        <v>11</v>
      </c>
      <c r="J20" s="33">
        <v>0</v>
      </c>
      <c r="K20" s="33">
        <v>0</v>
      </c>
      <c r="L20" s="33">
        <v>11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4">
        <f t="shared" si="1"/>
        <v>0</v>
      </c>
      <c r="U20" s="35">
        <v>0</v>
      </c>
      <c r="V20" s="35">
        <v>0</v>
      </c>
      <c r="W20" s="35">
        <v>3</v>
      </c>
      <c r="X20" s="35">
        <v>0</v>
      </c>
      <c r="Y20" s="35">
        <v>2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BO20" s="28" t="s">
        <v>136</v>
      </c>
    </row>
    <row r="21" spans="1:67" ht="30" x14ac:dyDescent="0.25">
      <c r="A21" s="29" t="s">
        <v>49</v>
      </c>
      <c r="B21" s="30" t="s">
        <v>103</v>
      </c>
      <c r="C21" s="36">
        <f>(H21+T21)/E21*100</f>
        <v>94.444444444444443</v>
      </c>
      <c r="D21" s="36">
        <f>(H21+T21+Y21)/(E21-W21-AA21)*100</f>
        <v>100</v>
      </c>
      <c r="E21" s="25">
        <f>SUM(H21,T21,W21,Y21,AC21,AA21,AE21,AG21,AI21,AK21,AM21,AO21,AQ21)</f>
        <v>18</v>
      </c>
      <c r="F21" s="31">
        <v>0</v>
      </c>
      <c r="G21" s="31">
        <v>0</v>
      </c>
      <c r="H21" s="32">
        <f>SUM(L21,N21,P21,R21,)</f>
        <v>16</v>
      </c>
      <c r="I21" s="32">
        <v>16</v>
      </c>
      <c r="J21" s="33">
        <v>0</v>
      </c>
      <c r="K21" s="33">
        <v>0</v>
      </c>
      <c r="L21" s="33">
        <v>16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4">
        <f t="shared" si="1"/>
        <v>1</v>
      </c>
      <c r="U21" s="35">
        <v>0</v>
      </c>
      <c r="V21" s="35">
        <v>1</v>
      </c>
      <c r="W21" s="35">
        <v>1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BO21" s="28" t="s">
        <v>137</v>
      </c>
    </row>
    <row r="22" spans="1:67" ht="30" x14ac:dyDescent="0.25">
      <c r="A22" s="29" t="s">
        <v>49</v>
      </c>
      <c r="B22" s="30" t="s">
        <v>83</v>
      </c>
      <c r="C22" s="36">
        <f>(H22+T22)/E22*100</f>
        <v>72.727272727272734</v>
      </c>
      <c r="D22" s="36">
        <f>(H22+T22+Y22)/(E22-W22-AA22)*100</f>
        <v>100</v>
      </c>
      <c r="E22" s="25">
        <f>SUM(H22,T22,W22,Y22,AC22,AA22,AE22,AG22,AI22,AK22,AM22,AO22,AQ22)</f>
        <v>22</v>
      </c>
      <c r="F22" s="31">
        <v>0</v>
      </c>
      <c r="G22" s="31">
        <v>0</v>
      </c>
      <c r="H22" s="32">
        <f>SUM(L22,N22,P22,R22,)</f>
        <v>16</v>
      </c>
      <c r="I22" s="32">
        <v>16</v>
      </c>
      <c r="J22" s="33">
        <v>0</v>
      </c>
      <c r="K22" s="33">
        <v>0</v>
      </c>
      <c r="L22" s="33">
        <v>16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4">
        <f t="shared" si="1"/>
        <v>0</v>
      </c>
      <c r="U22" s="35">
        <v>0</v>
      </c>
      <c r="V22" s="35">
        <v>0</v>
      </c>
      <c r="W22" s="35">
        <v>0</v>
      </c>
      <c r="X22" s="35">
        <v>0</v>
      </c>
      <c r="Y22" s="35">
        <v>5</v>
      </c>
      <c r="Z22" s="35">
        <v>0</v>
      </c>
      <c r="AA22" s="35">
        <v>1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BO22" s="28" t="s">
        <v>138</v>
      </c>
    </row>
    <row r="23" spans="1:67" ht="30" x14ac:dyDescent="0.25">
      <c r="A23" s="29" t="s">
        <v>49</v>
      </c>
      <c r="B23" s="30" t="s">
        <v>139</v>
      </c>
      <c r="C23" s="36">
        <f>(H23+T23)/E23*100</f>
        <v>95</v>
      </c>
      <c r="D23" s="36">
        <f>(H23+T23+Y23)/(E23-W23-AA23)*100</f>
        <v>100</v>
      </c>
      <c r="E23" s="25">
        <f>SUM(H23,T23,W23,Y23,AC23,AA23,AE23,AG23,AI23,AK23,AM23,AO23,AQ23)</f>
        <v>20</v>
      </c>
      <c r="F23" s="31">
        <v>0</v>
      </c>
      <c r="G23" s="31">
        <v>0</v>
      </c>
      <c r="H23" s="32">
        <f>SUM(L23,N23,P23,R23,)</f>
        <v>19</v>
      </c>
      <c r="I23" s="32">
        <v>19</v>
      </c>
      <c r="J23" s="33">
        <v>0</v>
      </c>
      <c r="K23" s="33">
        <v>0</v>
      </c>
      <c r="L23" s="33">
        <v>19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4">
        <f t="shared" si="1"/>
        <v>0</v>
      </c>
      <c r="U23" s="35">
        <v>0</v>
      </c>
      <c r="V23" s="35">
        <v>0</v>
      </c>
      <c r="W23" s="35">
        <v>0</v>
      </c>
      <c r="X23" s="35">
        <v>0</v>
      </c>
      <c r="Y23" s="35">
        <v>1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BO23" s="28" t="s">
        <v>140</v>
      </c>
    </row>
    <row r="24" spans="1:67" ht="30" x14ac:dyDescent="0.25">
      <c r="A24" s="29" t="s">
        <v>49</v>
      </c>
      <c r="B24" s="30" t="s">
        <v>85</v>
      </c>
      <c r="C24" s="36">
        <f>(H24+T24)/E24*100</f>
        <v>29.629629629629626</v>
      </c>
      <c r="D24" s="36">
        <f>(H24+T24+Y24)/(E24-W24-AA24)*100</f>
        <v>100</v>
      </c>
      <c r="E24" s="25">
        <f>SUM(H24,T24,W24,Y24,AC24,AA24,AE24,AG24,AI24,AK24,AM24,AO24,AQ24)</f>
        <v>27</v>
      </c>
      <c r="F24" s="31">
        <v>0</v>
      </c>
      <c r="G24" s="31">
        <v>0</v>
      </c>
      <c r="H24" s="32">
        <f>SUM(L24,N24,P24,R24,)</f>
        <v>8</v>
      </c>
      <c r="I24" s="32">
        <v>8</v>
      </c>
      <c r="J24" s="33">
        <v>0</v>
      </c>
      <c r="K24" s="33">
        <v>0</v>
      </c>
      <c r="L24" s="33">
        <v>8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4">
        <f t="shared" si="1"/>
        <v>0</v>
      </c>
      <c r="U24" s="35">
        <v>0</v>
      </c>
      <c r="V24" s="35">
        <v>0</v>
      </c>
      <c r="W24" s="35">
        <v>17</v>
      </c>
      <c r="X24" s="35">
        <v>0</v>
      </c>
      <c r="Y24" s="35">
        <v>2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BO24" s="28" t="s">
        <v>141</v>
      </c>
    </row>
    <row r="25" spans="1:67" ht="30" x14ac:dyDescent="0.25">
      <c r="A25" s="29" t="s">
        <v>49</v>
      </c>
      <c r="B25" s="30" t="s">
        <v>87</v>
      </c>
      <c r="C25" s="36">
        <f>(H25+T25)/E25*100</f>
        <v>100</v>
      </c>
      <c r="D25" s="36">
        <f>(H25+T25+Y25)/(E25-W25-AA25)*100</f>
        <v>100</v>
      </c>
      <c r="E25" s="25">
        <f>SUM(H25,T25,W25,Y25,AC25,AA25,AE25,AG25,AI25,AK25,AM25,AO25,AQ25)</f>
        <v>15</v>
      </c>
      <c r="F25" s="31">
        <v>0</v>
      </c>
      <c r="G25" s="31">
        <v>0</v>
      </c>
      <c r="H25" s="32">
        <f>SUM(L25,N25,P25,R25,)</f>
        <v>15</v>
      </c>
      <c r="I25" s="32">
        <v>15</v>
      </c>
      <c r="J25" s="33">
        <v>0</v>
      </c>
      <c r="K25" s="33">
        <v>0</v>
      </c>
      <c r="L25" s="33">
        <v>15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4">
        <f t="shared" si="1"/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BO25" s="28" t="s">
        <v>142</v>
      </c>
    </row>
    <row r="26" spans="1:67" ht="30" x14ac:dyDescent="0.25">
      <c r="A26" s="29" t="s">
        <v>49</v>
      </c>
      <c r="B26" s="30" t="s">
        <v>143</v>
      </c>
      <c r="C26" s="36">
        <f>(H26+T26)/E26*100</f>
        <v>81.25</v>
      </c>
      <c r="D26" s="36">
        <f>(H26+T26+Y26)/(E26-W26-AA26)*100</f>
        <v>100</v>
      </c>
      <c r="E26" s="25">
        <f>SUM(H26,T26,W26,Y26,AC26,AA26,AE26,AG26,AI26,AK26,AM26,AO26,AQ26)</f>
        <v>16</v>
      </c>
      <c r="F26" s="31">
        <v>0</v>
      </c>
      <c r="G26" s="31">
        <v>0</v>
      </c>
      <c r="H26" s="32">
        <f>SUM(L26,N26,P26,R26,)</f>
        <v>13</v>
      </c>
      <c r="I26" s="32">
        <v>13</v>
      </c>
      <c r="J26" s="33">
        <v>0</v>
      </c>
      <c r="K26" s="33">
        <v>0</v>
      </c>
      <c r="L26" s="33">
        <v>13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4">
        <f t="shared" si="1"/>
        <v>0</v>
      </c>
      <c r="U26" s="35">
        <v>0</v>
      </c>
      <c r="V26" s="35">
        <v>0</v>
      </c>
      <c r="W26" s="35">
        <v>3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BO26" s="28" t="s">
        <v>144</v>
      </c>
    </row>
    <row r="27" spans="1:67" ht="30" x14ac:dyDescent="0.25">
      <c r="A27" s="29" t="s">
        <v>49</v>
      </c>
      <c r="B27" s="30" t="s">
        <v>88</v>
      </c>
      <c r="C27" s="36">
        <f>(H27+T27)/E27*100</f>
        <v>75</v>
      </c>
      <c r="D27" s="36">
        <f>(H27+T27+Y27)/(E27-W27-AA27)*100</f>
        <v>100</v>
      </c>
      <c r="E27" s="25">
        <f>SUM(H27,T27,W27,Y27,AC27,AA27,AE27,AG27,AI27,AK27,AM27,AO27,AQ27)</f>
        <v>16</v>
      </c>
      <c r="F27" s="31">
        <v>0</v>
      </c>
      <c r="G27" s="31">
        <v>0</v>
      </c>
      <c r="H27" s="32">
        <f>SUM(L27,N27,P27,R27,)</f>
        <v>12</v>
      </c>
      <c r="I27" s="32">
        <v>12</v>
      </c>
      <c r="J27" s="33">
        <v>0</v>
      </c>
      <c r="K27" s="33">
        <v>0</v>
      </c>
      <c r="L27" s="33">
        <v>12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4">
        <f t="shared" si="1"/>
        <v>0</v>
      </c>
      <c r="U27" s="35">
        <v>0</v>
      </c>
      <c r="V27" s="35">
        <v>0</v>
      </c>
      <c r="W27" s="35">
        <v>4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BO27" s="28" t="s">
        <v>145</v>
      </c>
    </row>
    <row r="28" spans="1:67" ht="30" x14ac:dyDescent="0.25">
      <c r="A28" s="29" t="s">
        <v>49</v>
      </c>
      <c r="B28" s="30" t="s">
        <v>89</v>
      </c>
      <c r="C28" s="36">
        <f>(H28+T28)/E28*100</f>
        <v>84.848484848484844</v>
      </c>
      <c r="D28" s="36">
        <f>(H28+T28+Y28)/(E28-W28-AA28)*100</f>
        <v>100</v>
      </c>
      <c r="E28" s="25">
        <f>SUM(H28,T28,W28,Y28,AC28,AA28,AE28,AG28,AI28,AK28,AM28,AO28,AQ28)</f>
        <v>33</v>
      </c>
      <c r="F28" s="31">
        <v>0</v>
      </c>
      <c r="G28" s="31">
        <v>0</v>
      </c>
      <c r="H28" s="32">
        <f>SUM(L28,N28,P28,R28,)</f>
        <v>20</v>
      </c>
      <c r="I28" s="32">
        <v>20</v>
      </c>
      <c r="J28" s="33">
        <v>0</v>
      </c>
      <c r="K28" s="33">
        <v>0</v>
      </c>
      <c r="L28" s="33">
        <v>20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4">
        <f t="shared" si="1"/>
        <v>8</v>
      </c>
      <c r="U28" s="35">
        <v>1</v>
      </c>
      <c r="V28" s="35">
        <v>7</v>
      </c>
      <c r="W28" s="35">
        <v>5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BO28" s="28" t="s">
        <v>92</v>
      </c>
    </row>
    <row r="29" spans="1:67" ht="30" x14ac:dyDescent="0.25">
      <c r="A29" s="29" t="s">
        <v>49</v>
      </c>
      <c r="B29" s="30" t="s">
        <v>91</v>
      </c>
      <c r="C29" s="36">
        <f>(H29+T29)/E29*100</f>
        <v>35.294117647058826</v>
      </c>
      <c r="D29" s="36">
        <f>(H29+T29+Y29)/(E29-W29-AA29)*100</f>
        <v>100</v>
      </c>
      <c r="E29" s="25">
        <f>SUM(H29,T29,W29,Y29,AC29,AA29,AE29,AG29,AI29,AK29,AM29,AO29,AQ29)</f>
        <v>17</v>
      </c>
      <c r="F29" s="31">
        <v>0</v>
      </c>
      <c r="G29" s="31">
        <v>0</v>
      </c>
      <c r="H29" s="32">
        <f>SUM(L29,N29,P29,R29,)</f>
        <v>6</v>
      </c>
      <c r="I29" s="32">
        <v>6</v>
      </c>
      <c r="J29" s="33">
        <v>0</v>
      </c>
      <c r="K29" s="33">
        <v>0</v>
      </c>
      <c r="L29" s="33">
        <v>6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4">
        <f t="shared" si="1"/>
        <v>0</v>
      </c>
      <c r="U29" s="35">
        <v>0</v>
      </c>
      <c r="V29" s="35">
        <v>0</v>
      </c>
      <c r="W29" s="35">
        <v>11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BO29" s="28" t="s">
        <v>146</v>
      </c>
    </row>
    <row r="30" spans="1:67" ht="30" x14ac:dyDescent="0.25">
      <c r="A30" s="29" t="s">
        <v>49</v>
      </c>
      <c r="B30" s="30" t="s">
        <v>147</v>
      </c>
      <c r="C30" s="36">
        <f>(H30+T30)/E30*100</f>
        <v>70.833333333333343</v>
      </c>
      <c r="D30" s="36">
        <f>(H30+T30+Y30)/(E30-W30-AA30)*100</f>
        <v>100</v>
      </c>
      <c r="E30" s="25">
        <f>SUM(H30,T30,W30,Y30,AC30,AA30,AE30,AG30,AI30,AK30,AM30,AO30,AQ30)</f>
        <v>24</v>
      </c>
      <c r="F30" s="31">
        <v>0</v>
      </c>
      <c r="G30" s="31">
        <v>0</v>
      </c>
      <c r="H30" s="32">
        <f>SUM(L30,N30,P30,R30,)</f>
        <v>12</v>
      </c>
      <c r="I30" s="32">
        <v>12</v>
      </c>
      <c r="J30" s="33">
        <v>0</v>
      </c>
      <c r="K30" s="33">
        <v>0</v>
      </c>
      <c r="L30" s="33">
        <v>12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4">
        <f t="shared" si="1"/>
        <v>5</v>
      </c>
      <c r="U30" s="35">
        <v>0</v>
      </c>
      <c r="V30" s="35">
        <v>5</v>
      </c>
      <c r="W30" s="35">
        <v>7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0</v>
      </c>
      <c r="AQ30" s="35">
        <v>0</v>
      </c>
      <c r="AR30" s="35">
        <v>0</v>
      </c>
      <c r="BO30" s="28" t="s">
        <v>148</v>
      </c>
    </row>
    <row r="31" spans="1:67" ht="30" x14ac:dyDescent="0.25">
      <c r="A31" s="29" t="s">
        <v>49</v>
      </c>
      <c r="B31" s="30" t="s">
        <v>149</v>
      </c>
      <c r="C31" s="36">
        <f>(H31+T31)/E31*100</f>
        <v>75.510204081632651</v>
      </c>
      <c r="D31" s="36">
        <f>(H31+T31+Y31)/(E31-W31-AA31)*100</f>
        <v>94.871794871794862</v>
      </c>
      <c r="E31" s="25">
        <f>SUM(H31,T31,W31,Y31,AC31,AA31,AE31,AG31,AI31,AK31,AM31,AO31,AQ31)</f>
        <v>49</v>
      </c>
      <c r="F31" s="31">
        <v>0</v>
      </c>
      <c r="G31" s="31">
        <v>0</v>
      </c>
      <c r="H31" s="32">
        <f>SUM(L31,N31,P31,R31,)</f>
        <v>23</v>
      </c>
      <c r="I31" s="32">
        <v>22</v>
      </c>
      <c r="J31" s="33">
        <v>0</v>
      </c>
      <c r="K31" s="33">
        <v>0</v>
      </c>
      <c r="L31" s="33">
        <v>22</v>
      </c>
      <c r="M31" s="33">
        <v>0</v>
      </c>
      <c r="N31" s="33">
        <v>0</v>
      </c>
      <c r="O31" s="33">
        <v>0</v>
      </c>
      <c r="P31" s="33">
        <v>1</v>
      </c>
      <c r="Q31" s="33">
        <v>0</v>
      </c>
      <c r="R31" s="33">
        <v>0</v>
      </c>
      <c r="S31" s="33">
        <v>0</v>
      </c>
      <c r="T31" s="34">
        <f>SUM(U31,V31)</f>
        <v>14</v>
      </c>
      <c r="U31" s="35">
        <v>1</v>
      </c>
      <c r="V31" s="37">
        <v>13</v>
      </c>
      <c r="W31" s="35">
        <v>10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3">
        <v>0</v>
      </c>
      <c r="AL31" s="35">
        <v>0</v>
      </c>
      <c r="AM31" s="37">
        <v>2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BO31" s="28" t="s">
        <v>93</v>
      </c>
    </row>
    <row r="32" spans="1:67" ht="30" x14ac:dyDescent="0.25">
      <c r="BO32" s="28" t="s">
        <v>150</v>
      </c>
    </row>
    <row r="33" spans="67:67" x14ac:dyDescent="0.25">
      <c r="BO33" s="28" t="s">
        <v>151</v>
      </c>
    </row>
    <row r="34" spans="67:67" x14ac:dyDescent="0.25">
      <c r="BO34" s="28" t="s">
        <v>152</v>
      </c>
    </row>
    <row r="35" spans="67:67" x14ac:dyDescent="0.25">
      <c r="BO35" s="28" t="s">
        <v>153</v>
      </c>
    </row>
    <row r="36" spans="67:67" x14ac:dyDescent="0.25">
      <c r="BO36" s="28" t="s">
        <v>98</v>
      </c>
    </row>
    <row r="37" spans="67:67" x14ac:dyDescent="0.25">
      <c r="BO37" s="28" t="s">
        <v>154</v>
      </c>
    </row>
    <row r="38" spans="67:67" x14ac:dyDescent="0.25">
      <c r="BO38" s="28" t="s">
        <v>155</v>
      </c>
    </row>
    <row r="39" spans="67:67" x14ac:dyDescent="0.25">
      <c r="BO39" s="28" t="s">
        <v>156</v>
      </c>
    </row>
    <row r="40" spans="67:67" x14ac:dyDescent="0.25">
      <c r="BO40" s="28" t="s">
        <v>157</v>
      </c>
    </row>
    <row r="41" spans="67:67" x14ac:dyDescent="0.25">
      <c r="BO41" s="28" t="s">
        <v>158</v>
      </c>
    </row>
    <row r="42" spans="67:67" ht="30" x14ac:dyDescent="0.25">
      <c r="BO42" s="28" t="s">
        <v>159</v>
      </c>
    </row>
    <row r="43" spans="67:67" x14ac:dyDescent="0.25">
      <c r="BO43" s="28" t="s">
        <v>160</v>
      </c>
    </row>
    <row r="44" spans="67:67" ht="30" x14ac:dyDescent="0.25">
      <c r="BO44" s="28" t="s">
        <v>61</v>
      </c>
    </row>
    <row r="45" spans="67:67" x14ac:dyDescent="0.25">
      <c r="BO45" s="28" t="s">
        <v>161</v>
      </c>
    </row>
    <row r="46" spans="67:67" x14ac:dyDescent="0.25">
      <c r="BO46" s="28" t="s">
        <v>162</v>
      </c>
    </row>
    <row r="47" spans="67:67" ht="30" x14ac:dyDescent="0.25">
      <c r="BO47" s="28" t="s">
        <v>163</v>
      </c>
    </row>
    <row r="48" spans="67:67" ht="30" x14ac:dyDescent="0.25">
      <c r="BO48" s="28" t="s">
        <v>164</v>
      </c>
    </row>
    <row r="49" spans="67:67" x14ac:dyDescent="0.25">
      <c r="BO49" s="28" t="s">
        <v>165</v>
      </c>
    </row>
    <row r="50" spans="67:67" x14ac:dyDescent="0.25">
      <c r="BO50" s="28" t="s">
        <v>166</v>
      </c>
    </row>
    <row r="51" spans="67:67" x14ac:dyDescent="0.25">
      <c r="BO51" s="28" t="s">
        <v>167</v>
      </c>
    </row>
    <row r="52" spans="67:67" x14ac:dyDescent="0.25">
      <c r="BO52" s="28" t="s">
        <v>168</v>
      </c>
    </row>
    <row r="53" spans="67:67" x14ac:dyDescent="0.25">
      <c r="BO53" s="28" t="s">
        <v>169</v>
      </c>
    </row>
    <row r="54" spans="67:67" x14ac:dyDescent="0.25">
      <c r="BO54" s="28" t="s">
        <v>170</v>
      </c>
    </row>
    <row r="55" spans="67:67" x14ac:dyDescent="0.25">
      <c r="BO55" s="28" t="s">
        <v>171</v>
      </c>
    </row>
    <row r="56" spans="67:67" x14ac:dyDescent="0.25">
      <c r="BO56" s="28" t="s">
        <v>172</v>
      </c>
    </row>
    <row r="57" spans="67:67" x14ac:dyDescent="0.25">
      <c r="BO57" s="28" t="s">
        <v>50</v>
      </c>
    </row>
    <row r="58" spans="67:67" x14ac:dyDescent="0.25">
      <c r="BO58" s="28" t="s">
        <v>173</v>
      </c>
    </row>
    <row r="59" spans="67:67" x14ac:dyDescent="0.25">
      <c r="BO59" s="28" t="s">
        <v>52</v>
      </c>
    </row>
    <row r="60" spans="67:67" x14ac:dyDescent="0.25">
      <c r="BO60" s="28" t="s">
        <v>174</v>
      </c>
    </row>
    <row r="61" spans="67:67" x14ac:dyDescent="0.25">
      <c r="BO61" s="28" t="s">
        <v>175</v>
      </c>
    </row>
    <row r="62" spans="67:67" x14ac:dyDescent="0.25">
      <c r="BO62" s="28" t="s">
        <v>176</v>
      </c>
    </row>
    <row r="63" spans="67:67" x14ac:dyDescent="0.25">
      <c r="BO63" s="28" t="s">
        <v>54</v>
      </c>
    </row>
    <row r="64" spans="67:67" x14ac:dyDescent="0.25">
      <c r="BO64" s="28" t="s">
        <v>177</v>
      </c>
    </row>
    <row r="65" spans="67:67" x14ac:dyDescent="0.25">
      <c r="BO65" s="28" t="s">
        <v>178</v>
      </c>
    </row>
    <row r="66" spans="67:67" x14ac:dyDescent="0.25">
      <c r="BO66" s="28" t="s">
        <v>179</v>
      </c>
    </row>
    <row r="67" spans="67:67" x14ac:dyDescent="0.25">
      <c r="BO67" s="28" t="s">
        <v>180</v>
      </c>
    </row>
    <row r="68" spans="67:67" x14ac:dyDescent="0.25">
      <c r="BO68" s="28" t="s">
        <v>181</v>
      </c>
    </row>
    <row r="69" spans="67:67" x14ac:dyDescent="0.25">
      <c r="BO69" s="28" t="s">
        <v>182</v>
      </c>
    </row>
    <row r="70" spans="67:67" x14ac:dyDescent="0.25">
      <c r="BO70" s="28" t="s">
        <v>183</v>
      </c>
    </row>
    <row r="71" spans="67:67" x14ac:dyDescent="0.25">
      <c r="BO71" s="28" t="s">
        <v>184</v>
      </c>
    </row>
    <row r="72" spans="67:67" x14ac:dyDescent="0.25">
      <c r="BO72" s="28" t="s">
        <v>185</v>
      </c>
    </row>
    <row r="73" spans="67:67" x14ac:dyDescent="0.25">
      <c r="BO73" s="28" t="s">
        <v>48</v>
      </c>
    </row>
    <row r="74" spans="67:67" x14ac:dyDescent="0.25">
      <c r="BO74" s="28" t="s">
        <v>186</v>
      </c>
    </row>
    <row r="75" spans="67:67" x14ac:dyDescent="0.25">
      <c r="BO75" s="28" t="s">
        <v>187</v>
      </c>
    </row>
    <row r="76" spans="67:67" x14ac:dyDescent="0.25">
      <c r="BO76" s="28" t="s">
        <v>188</v>
      </c>
    </row>
    <row r="77" spans="67:67" x14ac:dyDescent="0.25">
      <c r="BO77" s="28" t="s">
        <v>189</v>
      </c>
    </row>
    <row r="78" spans="67:67" x14ac:dyDescent="0.25">
      <c r="BO78" s="28" t="s">
        <v>190</v>
      </c>
    </row>
    <row r="79" spans="67:67" ht="30" x14ac:dyDescent="0.25">
      <c r="BO79" s="28" t="s">
        <v>191</v>
      </c>
    </row>
    <row r="80" spans="67:67" x14ac:dyDescent="0.25">
      <c r="BO80" s="28" t="s">
        <v>192</v>
      </c>
    </row>
    <row r="81" spans="67:67" x14ac:dyDescent="0.25">
      <c r="BO81" s="28" t="s">
        <v>193</v>
      </c>
    </row>
    <row r="82" spans="67:67" x14ac:dyDescent="0.25">
      <c r="BO82" s="28" t="s">
        <v>194</v>
      </c>
    </row>
    <row r="83" spans="67:67" x14ac:dyDescent="0.25">
      <c r="BO83" s="28" t="s">
        <v>195</v>
      </c>
    </row>
    <row r="84" spans="67:67" x14ac:dyDescent="0.25">
      <c r="BO84" s="28" t="s">
        <v>56</v>
      </c>
    </row>
    <row r="85" spans="67:67" x14ac:dyDescent="0.25">
      <c r="BO85" s="28" t="s">
        <v>196</v>
      </c>
    </row>
    <row r="86" spans="67:67" x14ac:dyDescent="0.25">
      <c r="BO86" s="28" t="s">
        <v>197</v>
      </c>
    </row>
    <row r="87" spans="67:67" ht="30" x14ac:dyDescent="0.25">
      <c r="BO87" s="28" t="s">
        <v>198</v>
      </c>
    </row>
    <row r="88" spans="67:67" x14ac:dyDescent="0.25">
      <c r="BO88" s="28" t="s">
        <v>199</v>
      </c>
    </row>
    <row r="89" spans="67:67" ht="30" x14ac:dyDescent="0.25">
      <c r="BO89" s="28" t="s">
        <v>200</v>
      </c>
    </row>
    <row r="90" spans="67:67" x14ac:dyDescent="0.25">
      <c r="BO90" s="28" t="s">
        <v>201</v>
      </c>
    </row>
    <row r="91" spans="67:67" x14ac:dyDescent="0.25">
      <c r="BO91" s="28" t="s">
        <v>202</v>
      </c>
    </row>
    <row r="92" spans="67:67" x14ac:dyDescent="0.25">
      <c r="BO92" s="28" t="s">
        <v>203</v>
      </c>
    </row>
    <row r="93" spans="67:67" x14ac:dyDescent="0.25">
      <c r="BO93" s="28" t="s">
        <v>204</v>
      </c>
    </row>
    <row r="94" spans="67:67" x14ac:dyDescent="0.25">
      <c r="BO94" s="28" t="s">
        <v>205</v>
      </c>
    </row>
    <row r="95" spans="67:67" x14ac:dyDescent="0.25">
      <c r="BO95" s="28" t="s">
        <v>206</v>
      </c>
    </row>
    <row r="96" spans="67:67" x14ac:dyDescent="0.25">
      <c r="BO96" s="28" t="s">
        <v>207</v>
      </c>
    </row>
    <row r="97" spans="67:67" x14ac:dyDescent="0.25">
      <c r="BO97" s="28" t="s">
        <v>208</v>
      </c>
    </row>
    <row r="98" spans="67:67" x14ac:dyDescent="0.25">
      <c r="BO98" s="28" t="s">
        <v>209</v>
      </c>
    </row>
    <row r="99" spans="67:67" x14ac:dyDescent="0.25">
      <c r="BO99" s="28" t="s">
        <v>210</v>
      </c>
    </row>
    <row r="100" spans="67:67" x14ac:dyDescent="0.25">
      <c r="BO100" s="28" t="s">
        <v>211</v>
      </c>
    </row>
    <row r="101" spans="67:67" x14ac:dyDescent="0.25">
      <c r="BO101" s="28" t="s">
        <v>212</v>
      </c>
    </row>
    <row r="102" spans="67:67" x14ac:dyDescent="0.25">
      <c r="BO102" s="28" t="s">
        <v>213</v>
      </c>
    </row>
    <row r="103" spans="67:67" x14ac:dyDescent="0.25">
      <c r="BO103" s="28" t="s">
        <v>214</v>
      </c>
    </row>
    <row r="104" spans="67:67" x14ac:dyDescent="0.25">
      <c r="BO104" s="28" t="s">
        <v>215</v>
      </c>
    </row>
    <row r="105" spans="67:67" ht="30" x14ac:dyDescent="0.25">
      <c r="BO105" s="28" t="s">
        <v>216</v>
      </c>
    </row>
    <row r="106" spans="67:67" x14ac:dyDescent="0.25">
      <c r="BO106" s="28" t="s">
        <v>217</v>
      </c>
    </row>
    <row r="107" spans="67:67" x14ac:dyDescent="0.25">
      <c r="BO107" s="28" t="s">
        <v>218</v>
      </c>
    </row>
    <row r="108" spans="67:67" x14ac:dyDescent="0.25">
      <c r="BO108" s="28" t="s">
        <v>219</v>
      </c>
    </row>
    <row r="109" spans="67:67" x14ac:dyDescent="0.25">
      <c r="BO109" s="28" t="s">
        <v>220</v>
      </c>
    </row>
    <row r="110" spans="67:67" x14ac:dyDescent="0.25">
      <c r="BO110" s="28" t="s">
        <v>221</v>
      </c>
    </row>
    <row r="111" spans="67:67" x14ac:dyDescent="0.25">
      <c r="BO111" s="28" t="s">
        <v>222</v>
      </c>
    </row>
    <row r="112" spans="67:67" x14ac:dyDescent="0.25">
      <c r="BO112" s="28" t="s">
        <v>223</v>
      </c>
    </row>
    <row r="113" spans="67:67" x14ac:dyDescent="0.25">
      <c r="BO113" s="28" t="s">
        <v>224</v>
      </c>
    </row>
    <row r="114" spans="67:67" x14ac:dyDescent="0.25">
      <c r="BO114" s="28" t="s">
        <v>225</v>
      </c>
    </row>
    <row r="115" spans="67:67" ht="30" x14ac:dyDescent="0.25">
      <c r="BO115" s="28" t="s">
        <v>226</v>
      </c>
    </row>
    <row r="116" spans="67:67" x14ac:dyDescent="0.25">
      <c r="BO116" s="28" t="s">
        <v>227</v>
      </c>
    </row>
    <row r="117" spans="67:67" x14ac:dyDescent="0.25">
      <c r="BO117" s="28" t="s">
        <v>228</v>
      </c>
    </row>
    <row r="118" spans="67:67" x14ac:dyDescent="0.25">
      <c r="BO118" s="28" t="s">
        <v>229</v>
      </c>
    </row>
    <row r="119" spans="67:67" x14ac:dyDescent="0.25">
      <c r="BO119" s="28" t="s">
        <v>230</v>
      </c>
    </row>
    <row r="120" spans="67:67" x14ac:dyDescent="0.25">
      <c r="BO120" s="28" t="s">
        <v>231</v>
      </c>
    </row>
    <row r="121" spans="67:67" ht="30" x14ac:dyDescent="0.25">
      <c r="BO121" s="28" t="s">
        <v>232</v>
      </c>
    </row>
    <row r="122" spans="67:67" x14ac:dyDescent="0.25">
      <c r="BO122" s="28" t="s">
        <v>233</v>
      </c>
    </row>
    <row r="123" spans="67:67" x14ac:dyDescent="0.25">
      <c r="BO123" s="28" t="s">
        <v>234</v>
      </c>
    </row>
    <row r="124" spans="67:67" x14ac:dyDescent="0.25">
      <c r="BO124" s="28" t="s">
        <v>235</v>
      </c>
    </row>
    <row r="125" spans="67:67" x14ac:dyDescent="0.25">
      <c r="BO125" s="28" t="s">
        <v>236</v>
      </c>
    </row>
    <row r="126" spans="67:67" x14ac:dyDescent="0.25">
      <c r="BO126" s="28" t="s">
        <v>237</v>
      </c>
    </row>
    <row r="127" spans="67:67" ht="30" x14ac:dyDescent="0.25">
      <c r="BO127" s="28" t="s">
        <v>238</v>
      </c>
    </row>
    <row r="128" spans="67:67" x14ac:dyDescent="0.25">
      <c r="BO128" s="28" t="s">
        <v>239</v>
      </c>
    </row>
    <row r="129" spans="67:67" x14ac:dyDescent="0.25">
      <c r="BO129" s="28" t="s">
        <v>240</v>
      </c>
    </row>
    <row r="130" spans="67:67" x14ac:dyDescent="0.25">
      <c r="BO130" s="28" t="s">
        <v>241</v>
      </c>
    </row>
    <row r="131" spans="67:67" x14ac:dyDescent="0.25">
      <c r="BO131" s="28" t="s">
        <v>99</v>
      </c>
    </row>
    <row r="132" spans="67:67" x14ac:dyDescent="0.25">
      <c r="BO132" s="28" t="s">
        <v>242</v>
      </c>
    </row>
    <row r="133" spans="67:67" x14ac:dyDescent="0.25">
      <c r="BO133" s="28" t="s">
        <v>243</v>
      </c>
    </row>
    <row r="134" spans="67:67" x14ac:dyDescent="0.25">
      <c r="BO134" s="28" t="s">
        <v>244</v>
      </c>
    </row>
    <row r="135" spans="67:67" x14ac:dyDescent="0.25">
      <c r="BO135" s="28" t="s">
        <v>245</v>
      </c>
    </row>
    <row r="136" spans="67:67" x14ac:dyDescent="0.25">
      <c r="BO136" s="28" t="s">
        <v>246</v>
      </c>
    </row>
    <row r="137" spans="67:67" x14ac:dyDescent="0.25">
      <c r="BO137" s="28" t="s">
        <v>247</v>
      </c>
    </row>
    <row r="138" spans="67:67" x14ac:dyDescent="0.25">
      <c r="BO138" s="28" t="s">
        <v>248</v>
      </c>
    </row>
    <row r="139" spans="67:67" x14ac:dyDescent="0.25">
      <c r="BO139" s="28" t="s">
        <v>102</v>
      </c>
    </row>
    <row r="140" spans="67:67" ht="30" x14ac:dyDescent="0.25">
      <c r="BO140" s="28" t="s">
        <v>95</v>
      </c>
    </row>
    <row r="141" spans="67:67" x14ac:dyDescent="0.25">
      <c r="BO141" s="28" t="s">
        <v>249</v>
      </c>
    </row>
    <row r="142" spans="67:67" ht="30" x14ac:dyDescent="0.25">
      <c r="BO142" s="28" t="s">
        <v>250</v>
      </c>
    </row>
    <row r="143" spans="67:67" x14ac:dyDescent="0.25">
      <c r="BO143" s="28" t="s">
        <v>251</v>
      </c>
    </row>
    <row r="144" spans="67:67" x14ac:dyDescent="0.25">
      <c r="BO144" s="28" t="s">
        <v>252</v>
      </c>
    </row>
    <row r="145" spans="67:67" x14ac:dyDescent="0.25">
      <c r="BO145" s="28" t="s">
        <v>253</v>
      </c>
    </row>
    <row r="146" spans="67:67" x14ac:dyDescent="0.25">
      <c r="BO146" s="28" t="s">
        <v>58</v>
      </c>
    </row>
    <row r="147" spans="67:67" x14ac:dyDescent="0.25">
      <c r="BO147" s="28" t="s">
        <v>254</v>
      </c>
    </row>
    <row r="148" spans="67:67" x14ac:dyDescent="0.25">
      <c r="BO148" s="28" t="s">
        <v>255</v>
      </c>
    </row>
    <row r="149" spans="67:67" x14ac:dyDescent="0.25">
      <c r="BO149" s="28" t="s">
        <v>256</v>
      </c>
    </row>
    <row r="150" spans="67:67" x14ac:dyDescent="0.25">
      <c r="BO150" s="28" t="s">
        <v>257</v>
      </c>
    </row>
    <row r="151" spans="67:67" x14ac:dyDescent="0.25">
      <c r="BO151" s="28" t="s">
        <v>258</v>
      </c>
    </row>
    <row r="152" spans="67:67" x14ac:dyDescent="0.25">
      <c r="BO152" s="28" t="s">
        <v>259</v>
      </c>
    </row>
    <row r="153" spans="67:67" x14ac:dyDescent="0.25">
      <c r="BO153" s="28" t="s">
        <v>260</v>
      </c>
    </row>
    <row r="154" spans="67:67" x14ac:dyDescent="0.25">
      <c r="BO154" s="28" t="s">
        <v>261</v>
      </c>
    </row>
    <row r="155" spans="67:67" x14ac:dyDescent="0.25">
      <c r="BO155" s="28" t="s">
        <v>262</v>
      </c>
    </row>
    <row r="156" spans="67:67" x14ac:dyDescent="0.25">
      <c r="BO156" s="28" t="s">
        <v>263</v>
      </c>
    </row>
    <row r="157" spans="67:67" x14ac:dyDescent="0.25">
      <c r="BO157" s="28" t="s">
        <v>264</v>
      </c>
    </row>
    <row r="158" spans="67:67" x14ac:dyDescent="0.25">
      <c r="BO158" s="28" t="s">
        <v>265</v>
      </c>
    </row>
    <row r="159" spans="67:67" x14ac:dyDescent="0.25">
      <c r="BO159" s="28" t="s">
        <v>266</v>
      </c>
    </row>
    <row r="160" spans="67:67" x14ac:dyDescent="0.25">
      <c r="BO160" s="28" t="s">
        <v>267</v>
      </c>
    </row>
    <row r="161" spans="67:67" x14ac:dyDescent="0.25">
      <c r="BO161" s="28" t="s">
        <v>268</v>
      </c>
    </row>
    <row r="162" spans="67:67" x14ac:dyDescent="0.25">
      <c r="BO162" s="28" t="s">
        <v>269</v>
      </c>
    </row>
    <row r="163" spans="67:67" x14ac:dyDescent="0.25">
      <c r="BO163" s="28" t="s">
        <v>270</v>
      </c>
    </row>
    <row r="164" spans="67:67" x14ac:dyDescent="0.25">
      <c r="BO164" s="28" t="s">
        <v>271</v>
      </c>
    </row>
    <row r="165" spans="67:67" x14ac:dyDescent="0.25">
      <c r="BO165" s="28" t="s">
        <v>272</v>
      </c>
    </row>
    <row r="166" spans="67:67" x14ac:dyDescent="0.25">
      <c r="BO166" s="28" t="s">
        <v>273</v>
      </c>
    </row>
    <row r="167" spans="67:67" x14ac:dyDescent="0.25">
      <c r="BO167" s="28" t="s">
        <v>274</v>
      </c>
    </row>
    <row r="168" spans="67:67" x14ac:dyDescent="0.25">
      <c r="BO168" s="28" t="s">
        <v>275</v>
      </c>
    </row>
    <row r="169" spans="67:67" x14ac:dyDescent="0.25">
      <c r="BO169" s="28" t="s">
        <v>276</v>
      </c>
    </row>
    <row r="170" spans="67:67" x14ac:dyDescent="0.25">
      <c r="BO170" s="28" t="s">
        <v>94</v>
      </c>
    </row>
    <row r="171" spans="67:67" x14ac:dyDescent="0.25">
      <c r="BO171" s="28" t="s">
        <v>277</v>
      </c>
    </row>
    <row r="172" spans="67:67" x14ac:dyDescent="0.25">
      <c r="BO172" s="28" t="s">
        <v>278</v>
      </c>
    </row>
    <row r="173" spans="67:67" x14ac:dyDescent="0.25">
      <c r="BO173" s="28" t="s">
        <v>279</v>
      </c>
    </row>
    <row r="174" spans="67:67" x14ac:dyDescent="0.25">
      <c r="BO174" s="28" t="s">
        <v>280</v>
      </c>
    </row>
    <row r="175" spans="67:67" x14ac:dyDescent="0.25">
      <c r="BO175" s="28" t="s">
        <v>281</v>
      </c>
    </row>
    <row r="176" spans="67:67" x14ac:dyDescent="0.25">
      <c r="BO176" s="28" t="s">
        <v>282</v>
      </c>
    </row>
    <row r="177" spans="67:67" x14ac:dyDescent="0.25">
      <c r="BO177" s="28" t="s">
        <v>283</v>
      </c>
    </row>
    <row r="178" spans="67:67" ht="30" x14ac:dyDescent="0.25">
      <c r="BO178" s="28" t="s">
        <v>284</v>
      </c>
    </row>
    <row r="179" spans="67:67" ht="30" x14ac:dyDescent="0.25">
      <c r="BO179" s="28" t="s">
        <v>60</v>
      </c>
    </row>
    <row r="180" spans="67:67" x14ac:dyDescent="0.25">
      <c r="BO180" s="28" t="s">
        <v>285</v>
      </c>
    </row>
    <row r="181" spans="67:67" x14ac:dyDescent="0.25">
      <c r="BO181" s="28" t="s">
        <v>286</v>
      </c>
    </row>
    <row r="182" spans="67:67" ht="30" x14ac:dyDescent="0.25">
      <c r="BO182" s="28" t="s">
        <v>287</v>
      </c>
    </row>
    <row r="183" spans="67:67" ht="30" x14ac:dyDescent="0.25">
      <c r="BO183" s="28" t="s">
        <v>288</v>
      </c>
    </row>
    <row r="184" spans="67:67" x14ac:dyDescent="0.25">
      <c r="BO184" s="28" t="s">
        <v>289</v>
      </c>
    </row>
    <row r="185" spans="67:67" x14ac:dyDescent="0.25">
      <c r="BO185" s="28" t="s">
        <v>290</v>
      </c>
    </row>
    <row r="186" spans="67:67" x14ac:dyDescent="0.25">
      <c r="BO186" s="28" t="s">
        <v>62</v>
      </c>
    </row>
    <row r="187" spans="67:67" x14ac:dyDescent="0.25">
      <c r="BO187" s="28" t="s">
        <v>291</v>
      </c>
    </row>
    <row r="188" spans="67:67" x14ac:dyDescent="0.25">
      <c r="BO188" s="28" t="s">
        <v>292</v>
      </c>
    </row>
    <row r="189" spans="67:67" x14ac:dyDescent="0.25">
      <c r="BO189" s="28" t="s">
        <v>293</v>
      </c>
    </row>
    <row r="190" spans="67:67" x14ac:dyDescent="0.25">
      <c r="BO190" s="28" t="s">
        <v>294</v>
      </c>
    </row>
    <row r="191" spans="67:67" ht="30" x14ac:dyDescent="0.25">
      <c r="BO191" s="28" t="s">
        <v>65</v>
      </c>
    </row>
    <row r="192" spans="67:67" x14ac:dyDescent="0.25">
      <c r="BO192" s="28" t="s">
        <v>295</v>
      </c>
    </row>
    <row r="193" spans="67:67" ht="30" x14ac:dyDescent="0.25">
      <c r="BO193" s="28" t="s">
        <v>63</v>
      </c>
    </row>
    <row r="194" spans="67:67" x14ac:dyDescent="0.25">
      <c r="BO194" s="28" t="s">
        <v>296</v>
      </c>
    </row>
    <row r="195" spans="67:67" x14ac:dyDescent="0.25">
      <c r="BO195" s="28" t="s">
        <v>297</v>
      </c>
    </row>
    <row r="196" spans="67:67" ht="30" x14ac:dyDescent="0.25">
      <c r="BO196" s="28" t="s">
        <v>298</v>
      </c>
    </row>
    <row r="197" spans="67:67" ht="30" x14ac:dyDescent="0.25">
      <c r="BO197" s="28" t="s">
        <v>299</v>
      </c>
    </row>
    <row r="198" spans="67:67" x14ac:dyDescent="0.25">
      <c r="BO198" s="28" t="s">
        <v>300</v>
      </c>
    </row>
    <row r="199" spans="67:67" x14ac:dyDescent="0.25">
      <c r="BO199" s="28" t="s">
        <v>301</v>
      </c>
    </row>
    <row r="200" spans="67:67" x14ac:dyDescent="0.25">
      <c r="BO200" s="28" t="s">
        <v>302</v>
      </c>
    </row>
    <row r="201" spans="67:67" x14ac:dyDescent="0.25">
      <c r="BO201" s="28" t="s">
        <v>303</v>
      </c>
    </row>
    <row r="202" spans="67:67" x14ac:dyDescent="0.25">
      <c r="BO202" s="28" t="s">
        <v>304</v>
      </c>
    </row>
    <row r="203" spans="67:67" ht="30" x14ac:dyDescent="0.25">
      <c r="BO203" s="28" t="s">
        <v>305</v>
      </c>
    </row>
    <row r="204" spans="67:67" x14ac:dyDescent="0.25">
      <c r="BO204" s="28" t="s">
        <v>306</v>
      </c>
    </row>
    <row r="205" spans="67:67" x14ac:dyDescent="0.25">
      <c r="BO205" s="28" t="s">
        <v>307</v>
      </c>
    </row>
    <row r="206" spans="67:67" x14ac:dyDescent="0.25">
      <c r="BO206" s="28" t="s">
        <v>308</v>
      </c>
    </row>
    <row r="207" spans="67:67" x14ac:dyDescent="0.25">
      <c r="BO207" s="28" t="s">
        <v>309</v>
      </c>
    </row>
    <row r="208" spans="67:67" x14ac:dyDescent="0.25">
      <c r="BO208" s="28" t="s">
        <v>310</v>
      </c>
    </row>
    <row r="209" spans="67:67" x14ac:dyDescent="0.25">
      <c r="BO209" s="28" t="s">
        <v>311</v>
      </c>
    </row>
    <row r="210" spans="67:67" x14ac:dyDescent="0.25">
      <c r="BO210" s="28" t="s">
        <v>312</v>
      </c>
    </row>
    <row r="211" spans="67:67" x14ac:dyDescent="0.25">
      <c r="BO211" s="28" t="s">
        <v>313</v>
      </c>
    </row>
    <row r="212" spans="67:67" x14ac:dyDescent="0.25">
      <c r="BO212" s="28" t="s">
        <v>51</v>
      </c>
    </row>
    <row r="213" spans="67:67" x14ac:dyDescent="0.25">
      <c r="BO213" s="28" t="s">
        <v>314</v>
      </c>
    </row>
    <row r="214" spans="67:67" x14ac:dyDescent="0.25">
      <c r="BO214" s="28" t="s">
        <v>315</v>
      </c>
    </row>
    <row r="215" spans="67:67" ht="30" x14ac:dyDescent="0.25">
      <c r="BO215" s="28" t="s">
        <v>316</v>
      </c>
    </row>
    <row r="216" spans="67:67" ht="30" x14ac:dyDescent="0.25">
      <c r="BO216" s="28" t="s">
        <v>317</v>
      </c>
    </row>
    <row r="217" spans="67:67" x14ac:dyDescent="0.25">
      <c r="BO217" s="28" t="s">
        <v>318</v>
      </c>
    </row>
    <row r="218" spans="67:67" x14ac:dyDescent="0.25">
      <c r="BO218" s="28" t="s">
        <v>319</v>
      </c>
    </row>
    <row r="219" spans="67:67" x14ac:dyDescent="0.25">
      <c r="BO219" s="28" t="s">
        <v>320</v>
      </c>
    </row>
    <row r="220" spans="67:67" x14ac:dyDescent="0.25">
      <c r="BO220" s="28" t="s">
        <v>321</v>
      </c>
    </row>
    <row r="221" spans="67:67" x14ac:dyDescent="0.25">
      <c r="BO221" s="28" t="s">
        <v>322</v>
      </c>
    </row>
    <row r="222" spans="67:67" x14ac:dyDescent="0.25">
      <c r="BO222" s="28" t="s">
        <v>323</v>
      </c>
    </row>
    <row r="223" spans="67:67" x14ac:dyDescent="0.25">
      <c r="BO223" s="28" t="s">
        <v>324</v>
      </c>
    </row>
    <row r="224" spans="67:67" x14ac:dyDescent="0.25">
      <c r="BO224" s="28" t="s">
        <v>325</v>
      </c>
    </row>
    <row r="225" spans="67:67" x14ac:dyDescent="0.25">
      <c r="BO225" s="28" t="s">
        <v>326</v>
      </c>
    </row>
    <row r="226" spans="67:67" x14ac:dyDescent="0.25">
      <c r="BO226" s="28" t="s">
        <v>327</v>
      </c>
    </row>
    <row r="227" spans="67:67" x14ac:dyDescent="0.25">
      <c r="BO227" s="28" t="s">
        <v>328</v>
      </c>
    </row>
    <row r="228" spans="67:67" x14ac:dyDescent="0.25">
      <c r="BO228" s="28" t="s">
        <v>329</v>
      </c>
    </row>
    <row r="229" spans="67:67" x14ac:dyDescent="0.25">
      <c r="BO229" s="28" t="s">
        <v>330</v>
      </c>
    </row>
    <row r="230" spans="67:67" x14ac:dyDescent="0.25">
      <c r="BO230" s="28" t="s">
        <v>331</v>
      </c>
    </row>
    <row r="231" spans="67:67" x14ac:dyDescent="0.25">
      <c r="BO231" s="28" t="s">
        <v>332</v>
      </c>
    </row>
    <row r="232" spans="67:67" x14ac:dyDescent="0.25">
      <c r="BO232" s="28" t="s">
        <v>333</v>
      </c>
    </row>
    <row r="233" spans="67:67" ht="30" x14ac:dyDescent="0.25">
      <c r="BO233" s="28" t="s">
        <v>334</v>
      </c>
    </row>
    <row r="234" spans="67:67" x14ac:dyDescent="0.25">
      <c r="BO234" s="28" t="s">
        <v>335</v>
      </c>
    </row>
    <row r="235" spans="67:67" x14ac:dyDescent="0.25">
      <c r="BO235" s="28" t="s">
        <v>336</v>
      </c>
    </row>
    <row r="236" spans="67:67" x14ac:dyDescent="0.25">
      <c r="BO236" s="28" t="s">
        <v>337</v>
      </c>
    </row>
    <row r="237" spans="67:67" x14ac:dyDescent="0.25">
      <c r="BO237" s="28" t="s">
        <v>338</v>
      </c>
    </row>
    <row r="238" spans="67:67" ht="30" x14ac:dyDescent="0.25">
      <c r="BO238" s="28" t="s">
        <v>339</v>
      </c>
    </row>
    <row r="239" spans="67:67" ht="30" x14ac:dyDescent="0.25">
      <c r="BO239" s="28" t="s">
        <v>340</v>
      </c>
    </row>
    <row r="240" spans="67:67" x14ac:dyDescent="0.25">
      <c r="BO240" s="28" t="s">
        <v>341</v>
      </c>
    </row>
    <row r="241" spans="67:67" x14ac:dyDescent="0.25">
      <c r="BO241" s="28" t="s">
        <v>342</v>
      </c>
    </row>
    <row r="242" spans="67:67" x14ac:dyDescent="0.25">
      <c r="BO242" s="28" t="s">
        <v>343</v>
      </c>
    </row>
    <row r="243" spans="67:67" x14ac:dyDescent="0.25">
      <c r="BO243" s="28" t="s">
        <v>344</v>
      </c>
    </row>
    <row r="244" spans="67:67" x14ac:dyDescent="0.25">
      <c r="BO244" s="28" t="s">
        <v>345</v>
      </c>
    </row>
    <row r="245" spans="67:67" x14ac:dyDescent="0.25">
      <c r="BO245" s="28" t="s">
        <v>346</v>
      </c>
    </row>
    <row r="246" spans="67:67" x14ac:dyDescent="0.25">
      <c r="BO246" s="28" t="s">
        <v>347</v>
      </c>
    </row>
    <row r="247" spans="67:67" ht="30" x14ac:dyDescent="0.25">
      <c r="BO247" s="28" t="s">
        <v>348</v>
      </c>
    </row>
    <row r="248" spans="67:67" x14ac:dyDescent="0.25">
      <c r="BO248" s="28" t="s">
        <v>349</v>
      </c>
    </row>
    <row r="249" spans="67:67" x14ac:dyDescent="0.25">
      <c r="BO249" s="28" t="s">
        <v>350</v>
      </c>
    </row>
    <row r="250" spans="67:67" x14ac:dyDescent="0.25">
      <c r="BO250" s="28" t="s">
        <v>96</v>
      </c>
    </row>
    <row r="251" spans="67:67" x14ac:dyDescent="0.25">
      <c r="BO251" s="28" t="s">
        <v>351</v>
      </c>
    </row>
    <row r="252" spans="67:67" x14ac:dyDescent="0.25">
      <c r="BO252" s="28" t="s">
        <v>352</v>
      </c>
    </row>
    <row r="253" spans="67:67" x14ac:dyDescent="0.25">
      <c r="BO253" s="28" t="s">
        <v>353</v>
      </c>
    </row>
    <row r="254" spans="67:67" x14ac:dyDescent="0.25">
      <c r="BO254" s="28" t="s">
        <v>354</v>
      </c>
    </row>
    <row r="255" spans="67:67" x14ac:dyDescent="0.25">
      <c r="BO255" s="28" t="s">
        <v>90</v>
      </c>
    </row>
    <row r="256" spans="67:67" x14ac:dyDescent="0.25">
      <c r="BO256" s="28" t="s">
        <v>355</v>
      </c>
    </row>
    <row r="257" spans="67:67" x14ac:dyDescent="0.25">
      <c r="BO257" s="28" t="s">
        <v>356</v>
      </c>
    </row>
    <row r="258" spans="67:67" x14ac:dyDescent="0.25">
      <c r="BO258" s="28" t="s">
        <v>357</v>
      </c>
    </row>
    <row r="259" spans="67:67" x14ac:dyDescent="0.25">
      <c r="BO259" s="28" t="s">
        <v>358</v>
      </c>
    </row>
    <row r="260" spans="67:67" ht="30" x14ac:dyDescent="0.25">
      <c r="BO260" s="28" t="s">
        <v>359</v>
      </c>
    </row>
    <row r="261" spans="67:67" ht="30" x14ac:dyDescent="0.25">
      <c r="BO261" s="28" t="s">
        <v>360</v>
      </c>
    </row>
    <row r="262" spans="67:67" x14ac:dyDescent="0.25">
      <c r="BO262" s="28" t="s">
        <v>361</v>
      </c>
    </row>
    <row r="263" spans="67:67" x14ac:dyDescent="0.25">
      <c r="BO263" s="28" t="s">
        <v>362</v>
      </c>
    </row>
    <row r="264" spans="67:67" x14ac:dyDescent="0.25">
      <c r="BO264" s="28" t="s">
        <v>363</v>
      </c>
    </row>
    <row r="265" spans="67:67" x14ac:dyDescent="0.25">
      <c r="BO265" s="28" t="s">
        <v>364</v>
      </c>
    </row>
    <row r="266" spans="67:67" x14ac:dyDescent="0.25">
      <c r="BO266" s="28" t="s">
        <v>365</v>
      </c>
    </row>
    <row r="267" spans="67:67" x14ac:dyDescent="0.25">
      <c r="BO267" s="28" t="s">
        <v>366</v>
      </c>
    </row>
    <row r="268" spans="67:67" x14ac:dyDescent="0.25">
      <c r="BO268" s="28" t="s">
        <v>367</v>
      </c>
    </row>
    <row r="269" spans="67:67" x14ac:dyDescent="0.25">
      <c r="BO269" s="28" t="s">
        <v>368</v>
      </c>
    </row>
    <row r="270" spans="67:67" x14ac:dyDescent="0.25">
      <c r="BO270" s="28" t="s">
        <v>369</v>
      </c>
    </row>
    <row r="271" spans="67:67" x14ac:dyDescent="0.25">
      <c r="BO271" s="28" t="s">
        <v>370</v>
      </c>
    </row>
    <row r="272" spans="67:67" x14ac:dyDescent="0.25">
      <c r="BO272" s="28" t="s">
        <v>371</v>
      </c>
    </row>
    <row r="273" spans="67:67" x14ac:dyDescent="0.25">
      <c r="BO273" s="28" t="s">
        <v>372</v>
      </c>
    </row>
    <row r="274" spans="67:67" x14ac:dyDescent="0.25">
      <c r="BO274" s="28" t="s">
        <v>373</v>
      </c>
    </row>
    <row r="275" spans="67:67" x14ac:dyDescent="0.25">
      <c r="BO275" s="28" t="s">
        <v>374</v>
      </c>
    </row>
    <row r="276" spans="67:67" x14ac:dyDescent="0.25">
      <c r="BO276" s="28" t="s">
        <v>375</v>
      </c>
    </row>
    <row r="277" spans="67:67" x14ac:dyDescent="0.25">
      <c r="BO277" s="28" t="s">
        <v>376</v>
      </c>
    </row>
    <row r="278" spans="67:67" x14ac:dyDescent="0.25">
      <c r="BO278" s="28" t="s">
        <v>377</v>
      </c>
    </row>
    <row r="279" spans="67:67" x14ac:dyDescent="0.25">
      <c r="BO279" s="28" t="s">
        <v>378</v>
      </c>
    </row>
    <row r="280" spans="67:67" x14ac:dyDescent="0.25">
      <c r="BO280" s="28" t="s">
        <v>379</v>
      </c>
    </row>
    <row r="281" spans="67:67" x14ac:dyDescent="0.25">
      <c r="BO281" s="28" t="s">
        <v>380</v>
      </c>
    </row>
    <row r="282" spans="67:67" x14ac:dyDescent="0.25">
      <c r="BO282" s="28" t="s">
        <v>381</v>
      </c>
    </row>
    <row r="283" spans="67:67" x14ac:dyDescent="0.25">
      <c r="BO283" s="28" t="s">
        <v>382</v>
      </c>
    </row>
    <row r="284" spans="67:67" x14ac:dyDescent="0.25">
      <c r="BO284" s="28" t="s">
        <v>383</v>
      </c>
    </row>
    <row r="285" spans="67:67" x14ac:dyDescent="0.25">
      <c r="BO285" s="28" t="s">
        <v>384</v>
      </c>
    </row>
    <row r="286" spans="67:67" x14ac:dyDescent="0.25">
      <c r="BO286" s="28" t="s">
        <v>385</v>
      </c>
    </row>
    <row r="287" spans="67:67" x14ac:dyDescent="0.25">
      <c r="BO287" s="28" t="s">
        <v>386</v>
      </c>
    </row>
    <row r="288" spans="67:67" x14ac:dyDescent="0.25">
      <c r="BO288" s="28" t="s">
        <v>387</v>
      </c>
    </row>
    <row r="289" spans="67:67" x14ac:dyDescent="0.25">
      <c r="BO289" s="28" t="s">
        <v>388</v>
      </c>
    </row>
    <row r="290" spans="67:67" x14ac:dyDescent="0.25">
      <c r="BO290" s="28" t="s">
        <v>389</v>
      </c>
    </row>
    <row r="291" spans="67:67" x14ac:dyDescent="0.25">
      <c r="BO291" s="28" t="s">
        <v>390</v>
      </c>
    </row>
    <row r="292" spans="67:67" x14ac:dyDescent="0.25">
      <c r="BO292" s="28" t="s">
        <v>391</v>
      </c>
    </row>
    <row r="293" spans="67:67" x14ac:dyDescent="0.25">
      <c r="BO293" s="28" t="s">
        <v>392</v>
      </c>
    </row>
    <row r="294" spans="67:67" x14ac:dyDescent="0.25">
      <c r="BO294" s="28" t="s">
        <v>393</v>
      </c>
    </row>
    <row r="295" spans="67:67" x14ac:dyDescent="0.25">
      <c r="BO295" s="28" t="s">
        <v>394</v>
      </c>
    </row>
    <row r="296" spans="67:67" x14ac:dyDescent="0.25">
      <c r="BO296" s="28" t="s">
        <v>395</v>
      </c>
    </row>
    <row r="297" spans="67:67" x14ac:dyDescent="0.25">
      <c r="BO297" s="28" t="s">
        <v>396</v>
      </c>
    </row>
    <row r="298" spans="67:67" x14ac:dyDescent="0.25">
      <c r="BO298" s="28" t="s">
        <v>397</v>
      </c>
    </row>
    <row r="299" spans="67:67" x14ac:dyDescent="0.25">
      <c r="BO299" s="28" t="s">
        <v>398</v>
      </c>
    </row>
    <row r="300" spans="67:67" x14ac:dyDescent="0.25">
      <c r="BO300" s="28" t="s">
        <v>399</v>
      </c>
    </row>
    <row r="301" spans="67:67" x14ac:dyDescent="0.25">
      <c r="BO301" s="28" t="s">
        <v>400</v>
      </c>
    </row>
    <row r="302" spans="67:67" x14ac:dyDescent="0.25">
      <c r="BO302" s="28" t="s">
        <v>401</v>
      </c>
    </row>
    <row r="303" spans="67:67" x14ac:dyDescent="0.25">
      <c r="BO303" s="28" t="s">
        <v>402</v>
      </c>
    </row>
    <row r="304" spans="67:67" x14ac:dyDescent="0.25">
      <c r="BO304" s="28" t="s">
        <v>403</v>
      </c>
    </row>
    <row r="305" spans="67:67" x14ac:dyDescent="0.25">
      <c r="BO305" s="28" t="s">
        <v>404</v>
      </c>
    </row>
    <row r="306" spans="67:67" x14ac:dyDescent="0.25">
      <c r="BO306" s="28" t="s">
        <v>405</v>
      </c>
    </row>
    <row r="307" spans="67:67" x14ac:dyDescent="0.25">
      <c r="BO307" s="28" t="s">
        <v>406</v>
      </c>
    </row>
    <row r="308" spans="67:67" x14ac:dyDescent="0.25">
      <c r="BO308" s="28" t="s">
        <v>407</v>
      </c>
    </row>
    <row r="309" spans="67:67" x14ac:dyDescent="0.25">
      <c r="BO309" s="28" t="s">
        <v>408</v>
      </c>
    </row>
    <row r="310" spans="67:67" x14ac:dyDescent="0.25">
      <c r="BO310" s="28" t="s">
        <v>409</v>
      </c>
    </row>
    <row r="311" spans="67:67" x14ac:dyDescent="0.25">
      <c r="BO311" s="28" t="s">
        <v>410</v>
      </c>
    </row>
    <row r="312" spans="67:67" x14ac:dyDescent="0.25">
      <c r="BO312" s="28" t="s">
        <v>411</v>
      </c>
    </row>
    <row r="313" spans="67:67" x14ac:dyDescent="0.25">
      <c r="BO313" s="28" t="s">
        <v>97</v>
      </c>
    </row>
    <row r="314" spans="67:67" x14ac:dyDescent="0.25">
      <c r="BO314" s="28" t="s">
        <v>412</v>
      </c>
    </row>
    <row r="315" spans="67:67" x14ac:dyDescent="0.25">
      <c r="BO315" s="28" t="s">
        <v>413</v>
      </c>
    </row>
    <row r="316" spans="67:67" x14ac:dyDescent="0.25">
      <c r="BO316" s="28" t="s">
        <v>414</v>
      </c>
    </row>
    <row r="317" spans="67:67" x14ac:dyDescent="0.25">
      <c r="BO317" s="28" t="s">
        <v>415</v>
      </c>
    </row>
    <row r="318" spans="67:67" x14ac:dyDescent="0.25">
      <c r="BO318" s="28" t="s">
        <v>416</v>
      </c>
    </row>
    <row r="319" spans="67:67" x14ac:dyDescent="0.25">
      <c r="BO319" s="28" t="s">
        <v>417</v>
      </c>
    </row>
    <row r="320" spans="67:67" x14ac:dyDescent="0.25">
      <c r="BO320" s="28" t="s">
        <v>418</v>
      </c>
    </row>
    <row r="321" spans="67:67" x14ac:dyDescent="0.25">
      <c r="BO321" s="28" t="s">
        <v>419</v>
      </c>
    </row>
    <row r="322" spans="67:67" x14ac:dyDescent="0.25">
      <c r="BO322" s="28" t="s">
        <v>420</v>
      </c>
    </row>
    <row r="323" spans="67:67" x14ac:dyDescent="0.25">
      <c r="BO323" s="28" t="s">
        <v>421</v>
      </c>
    </row>
    <row r="324" spans="67:67" x14ac:dyDescent="0.25">
      <c r="BO324" s="28" t="s">
        <v>422</v>
      </c>
    </row>
    <row r="325" spans="67:67" x14ac:dyDescent="0.25">
      <c r="BO325" s="28" t="s">
        <v>423</v>
      </c>
    </row>
    <row r="326" spans="67:67" ht="30" x14ac:dyDescent="0.25">
      <c r="BO326" s="28" t="s">
        <v>424</v>
      </c>
    </row>
    <row r="327" spans="67:67" x14ac:dyDescent="0.25">
      <c r="BO327" s="28" t="s">
        <v>425</v>
      </c>
    </row>
    <row r="328" spans="67:67" x14ac:dyDescent="0.25">
      <c r="BO328" s="28" t="s">
        <v>426</v>
      </c>
    </row>
    <row r="329" spans="67:67" x14ac:dyDescent="0.25">
      <c r="BO329" s="28" t="s">
        <v>427</v>
      </c>
    </row>
    <row r="330" spans="67:67" x14ac:dyDescent="0.25">
      <c r="BO330" s="28" t="s">
        <v>428</v>
      </c>
    </row>
    <row r="331" spans="67:67" x14ac:dyDescent="0.25">
      <c r="BO331" s="28" t="s">
        <v>429</v>
      </c>
    </row>
    <row r="332" spans="67:67" x14ac:dyDescent="0.25">
      <c r="BO332" s="28" t="s">
        <v>67</v>
      </c>
    </row>
    <row r="333" spans="67:67" x14ac:dyDescent="0.25">
      <c r="BO333" s="28" t="s">
        <v>430</v>
      </c>
    </row>
    <row r="334" spans="67:67" x14ac:dyDescent="0.25">
      <c r="BO334" s="28" t="s">
        <v>431</v>
      </c>
    </row>
    <row r="335" spans="67:67" x14ac:dyDescent="0.25">
      <c r="BO335" s="28" t="s">
        <v>432</v>
      </c>
    </row>
    <row r="336" spans="67:67" x14ac:dyDescent="0.25">
      <c r="BO336" s="28" t="s">
        <v>433</v>
      </c>
    </row>
    <row r="337" spans="67:67" x14ac:dyDescent="0.25">
      <c r="BO337" s="28" t="s">
        <v>434</v>
      </c>
    </row>
    <row r="338" spans="67:67" x14ac:dyDescent="0.25">
      <c r="BO338" s="28" t="s">
        <v>435</v>
      </c>
    </row>
    <row r="339" spans="67:67" x14ac:dyDescent="0.25">
      <c r="BO339" s="28" t="s">
        <v>55</v>
      </c>
    </row>
    <row r="340" spans="67:67" x14ac:dyDescent="0.25">
      <c r="BO340" s="28" t="s">
        <v>436</v>
      </c>
    </row>
    <row r="341" spans="67:67" x14ac:dyDescent="0.25">
      <c r="BO341" s="28" t="s">
        <v>64</v>
      </c>
    </row>
    <row r="342" spans="67:67" ht="30" x14ac:dyDescent="0.25">
      <c r="BO342" s="28" t="s">
        <v>437</v>
      </c>
    </row>
    <row r="343" spans="67:67" ht="30" x14ac:dyDescent="0.25">
      <c r="BO343" s="28" t="s">
        <v>438</v>
      </c>
    </row>
    <row r="344" spans="67:67" x14ac:dyDescent="0.25">
      <c r="BO344" s="28" t="s">
        <v>439</v>
      </c>
    </row>
    <row r="345" spans="67:67" x14ac:dyDescent="0.25">
      <c r="BO345" s="28" t="s">
        <v>440</v>
      </c>
    </row>
    <row r="346" spans="67:67" x14ac:dyDescent="0.25">
      <c r="BO346" s="28" t="s">
        <v>100</v>
      </c>
    </row>
    <row r="347" spans="67:67" x14ac:dyDescent="0.25">
      <c r="BO347" s="28" t="s">
        <v>441</v>
      </c>
    </row>
    <row r="348" spans="67:67" x14ac:dyDescent="0.25">
      <c r="BO348" s="28" t="s">
        <v>442</v>
      </c>
    </row>
    <row r="349" spans="67:67" x14ac:dyDescent="0.25">
      <c r="BO349" s="28" t="s">
        <v>443</v>
      </c>
    </row>
    <row r="350" spans="67:67" x14ac:dyDescent="0.25">
      <c r="BO350" s="28" t="s">
        <v>444</v>
      </c>
    </row>
    <row r="351" spans="67:67" x14ac:dyDescent="0.25">
      <c r="BO351" s="28" t="s">
        <v>445</v>
      </c>
    </row>
    <row r="352" spans="67:67" x14ac:dyDescent="0.25">
      <c r="BO352" s="28" t="s">
        <v>446</v>
      </c>
    </row>
    <row r="353" spans="67:67" x14ac:dyDescent="0.25">
      <c r="BO353" s="28" t="s">
        <v>447</v>
      </c>
    </row>
    <row r="354" spans="67:67" ht="30" x14ac:dyDescent="0.25">
      <c r="BO354" s="28" t="s">
        <v>448</v>
      </c>
    </row>
    <row r="355" spans="67:67" x14ac:dyDescent="0.25">
      <c r="BO355" s="28" t="s">
        <v>449</v>
      </c>
    </row>
    <row r="356" spans="67:67" x14ac:dyDescent="0.25">
      <c r="BO356" s="28" t="s">
        <v>450</v>
      </c>
    </row>
    <row r="357" spans="67:67" ht="30" x14ac:dyDescent="0.25">
      <c r="BO357" s="28" t="s">
        <v>451</v>
      </c>
    </row>
    <row r="358" spans="67:67" x14ac:dyDescent="0.25">
      <c r="BO358" s="28" t="s">
        <v>452</v>
      </c>
    </row>
    <row r="359" spans="67:67" x14ac:dyDescent="0.25">
      <c r="BO359" s="28" t="s">
        <v>453</v>
      </c>
    </row>
    <row r="360" spans="67:67" x14ac:dyDescent="0.25">
      <c r="BO360" s="28" t="s">
        <v>454</v>
      </c>
    </row>
    <row r="361" spans="67:67" x14ac:dyDescent="0.25">
      <c r="BO361" s="28" t="s">
        <v>455</v>
      </c>
    </row>
    <row r="362" spans="67:67" x14ac:dyDescent="0.25">
      <c r="BO362" s="28" t="s">
        <v>456</v>
      </c>
    </row>
    <row r="363" spans="67:67" x14ac:dyDescent="0.25">
      <c r="BO363" s="28" t="s">
        <v>457</v>
      </c>
    </row>
    <row r="364" spans="67:67" x14ac:dyDescent="0.25">
      <c r="BO364" s="28" t="s">
        <v>458</v>
      </c>
    </row>
    <row r="365" spans="67:67" x14ac:dyDescent="0.25">
      <c r="BO365" s="28" t="s">
        <v>459</v>
      </c>
    </row>
    <row r="366" spans="67:67" x14ac:dyDescent="0.25">
      <c r="BO366" s="28" t="s">
        <v>460</v>
      </c>
    </row>
    <row r="367" spans="67:67" x14ac:dyDescent="0.25">
      <c r="BO367" s="28" t="s">
        <v>461</v>
      </c>
    </row>
    <row r="368" spans="67:67" x14ac:dyDescent="0.25">
      <c r="BO368" s="28" t="s">
        <v>462</v>
      </c>
    </row>
    <row r="369" spans="67:67" x14ac:dyDescent="0.25">
      <c r="BO369" s="28" t="s">
        <v>463</v>
      </c>
    </row>
    <row r="370" spans="67:67" x14ac:dyDescent="0.25">
      <c r="BO370" s="28" t="s">
        <v>464</v>
      </c>
    </row>
    <row r="371" spans="67:67" x14ac:dyDescent="0.25">
      <c r="BO371" s="28" t="s">
        <v>465</v>
      </c>
    </row>
    <row r="372" spans="67:67" x14ac:dyDescent="0.25">
      <c r="BO372" s="28" t="s">
        <v>466</v>
      </c>
    </row>
    <row r="373" spans="67:67" x14ac:dyDescent="0.25">
      <c r="BO373" s="28" t="s">
        <v>467</v>
      </c>
    </row>
    <row r="374" spans="67:67" x14ac:dyDescent="0.25">
      <c r="BO374" s="28" t="s">
        <v>468</v>
      </c>
    </row>
    <row r="375" spans="67:67" x14ac:dyDescent="0.25">
      <c r="BO375" s="28" t="s">
        <v>469</v>
      </c>
    </row>
    <row r="376" spans="67:67" x14ac:dyDescent="0.25">
      <c r="BO376" s="28" t="s">
        <v>470</v>
      </c>
    </row>
    <row r="377" spans="67:67" x14ac:dyDescent="0.25">
      <c r="BO377" s="28" t="s">
        <v>471</v>
      </c>
    </row>
    <row r="378" spans="67:67" x14ac:dyDescent="0.25">
      <c r="BO378" s="28" t="s">
        <v>472</v>
      </c>
    </row>
    <row r="379" spans="67:67" x14ac:dyDescent="0.25">
      <c r="BO379" s="28" t="s">
        <v>473</v>
      </c>
    </row>
    <row r="380" spans="67:67" x14ac:dyDescent="0.25">
      <c r="BO380" s="28" t="s">
        <v>474</v>
      </c>
    </row>
    <row r="381" spans="67:67" x14ac:dyDescent="0.25">
      <c r="BO381" s="28" t="s">
        <v>475</v>
      </c>
    </row>
    <row r="382" spans="67:67" x14ac:dyDescent="0.25">
      <c r="BO382" s="28" t="s">
        <v>476</v>
      </c>
    </row>
    <row r="383" spans="67:67" x14ac:dyDescent="0.25">
      <c r="BO383" s="28" t="s">
        <v>477</v>
      </c>
    </row>
    <row r="384" spans="67:67" x14ac:dyDescent="0.25">
      <c r="BO384" s="28" t="s">
        <v>478</v>
      </c>
    </row>
    <row r="385" spans="67:67" x14ac:dyDescent="0.25">
      <c r="BO385" s="28" t="s">
        <v>479</v>
      </c>
    </row>
    <row r="386" spans="67:67" x14ac:dyDescent="0.25">
      <c r="BO386" s="28" t="s">
        <v>480</v>
      </c>
    </row>
    <row r="387" spans="67:67" x14ac:dyDescent="0.25">
      <c r="BO387" s="28" t="s">
        <v>66</v>
      </c>
    </row>
    <row r="388" spans="67:67" x14ac:dyDescent="0.25">
      <c r="BO388" s="28" t="s">
        <v>481</v>
      </c>
    </row>
    <row r="389" spans="67:67" x14ac:dyDescent="0.25">
      <c r="BO389" s="28" t="s">
        <v>482</v>
      </c>
    </row>
    <row r="390" spans="67:67" x14ac:dyDescent="0.25">
      <c r="BO390" s="28" t="s">
        <v>483</v>
      </c>
    </row>
    <row r="391" spans="67:67" x14ac:dyDescent="0.25">
      <c r="BO391" s="28" t="s">
        <v>68</v>
      </c>
    </row>
    <row r="392" spans="67:67" x14ac:dyDescent="0.25">
      <c r="BO392" s="28" t="s">
        <v>484</v>
      </c>
    </row>
    <row r="393" spans="67:67" x14ac:dyDescent="0.25">
      <c r="BO393" s="28" t="s">
        <v>485</v>
      </c>
    </row>
    <row r="394" spans="67:67" x14ac:dyDescent="0.25">
      <c r="BO394" s="28" t="s">
        <v>486</v>
      </c>
    </row>
    <row r="395" spans="67:67" x14ac:dyDescent="0.25">
      <c r="BO395" s="28" t="s">
        <v>487</v>
      </c>
    </row>
    <row r="396" spans="67:67" x14ac:dyDescent="0.25">
      <c r="BO396" s="28" t="s">
        <v>488</v>
      </c>
    </row>
    <row r="397" spans="67:67" x14ac:dyDescent="0.25">
      <c r="BO397" s="28" t="s">
        <v>489</v>
      </c>
    </row>
    <row r="398" spans="67:67" x14ac:dyDescent="0.25">
      <c r="BO398" s="28" t="s">
        <v>490</v>
      </c>
    </row>
    <row r="399" spans="67:67" x14ac:dyDescent="0.25">
      <c r="BO399" s="28" t="s">
        <v>491</v>
      </c>
    </row>
    <row r="400" spans="67:67" x14ac:dyDescent="0.25">
      <c r="BO400" s="28" t="s">
        <v>492</v>
      </c>
    </row>
    <row r="401" spans="67:67" x14ac:dyDescent="0.25">
      <c r="BO401" s="28" t="s">
        <v>493</v>
      </c>
    </row>
    <row r="402" spans="67:67" x14ac:dyDescent="0.25">
      <c r="BO402" s="28" t="s">
        <v>494</v>
      </c>
    </row>
    <row r="403" spans="67:67" x14ac:dyDescent="0.25">
      <c r="BO403" s="28" t="s">
        <v>495</v>
      </c>
    </row>
    <row r="404" spans="67:67" x14ac:dyDescent="0.25">
      <c r="BO404" s="28" t="s">
        <v>496</v>
      </c>
    </row>
    <row r="405" spans="67:67" x14ac:dyDescent="0.25">
      <c r="BO405" s="28" t="s">
        <v>497</v>
      </c>
    </row>
    <row r="406" spans="67:67" x14ac:dyDescent="0.25">
      <c r="BO406" s="28" t="s">
        <v>498</v>
      </c>
    </row>
    <row r="407" spans="67:67" x14ac:dyDescent="0.25">
      <c r="BO407" s="28" t="s">
        <v>499</v>
      </c>
    </row>
    <row r="408" spans="67:67" x14ac:dyDescent="0.25">
      <c r="BO408" s="28" t="s">
        <v>500</v>
      </c>
    </row>
    <row r="409" spans="67:67" x14ac:dyDescent="0.25">
      <c r="BO409" s="28" t="s">
        <v>501</v>
      </c>
    </row>
    <row r="410" spans="67:67" x14ac:dyDescent="0.25">
      <c r="BO410" s="28" t="s">
        <v>502</v>
      </c>
    </row>
    <row r="411" spans="67:67" x14ac:dyDescent="0.25">
      <c r="BO411" s="28" t="s">
        <v>503</v>
      </c>
    </row>
    <row r="412" spans="67:67" x14ac:dyDescent="0.25">
      <c r="BO412" s="28" t="s">
        <v>504</v>
      </c>
    </row>
    <row r="413" spans="67:67" x14ac:dyDescent="0.25">
      <c r="BO413" s="28" t="s">
        <v>505</v>
      </c>
    </row>
    <row r="414" spans="67:67" x14ac:dyDescent="0.25">
      <c r="BO414" s="28" t="s">
        <v>506</v>
      </c>
    </row>
    <row r="415" spans="67:67" x14ac:dyDescent="0.25">
      <c r="BO415" s="28" t="s">
        <v>507</v>
      </c>
    </row>
    <row r="416" spans="67:67" x14ac:dyDescent="0.25">
      <c r="BO416" s="28" t="s">
        <v>508</v>
      </c>
    </row>
    <row r="417" spans="67:67" x14ac:dyDescent="0.25">
      <c r="BO417" s="28" t="s">
        <v>509</v>
      </c>
    </row>
    <row r="418" spans="67:67" x14ac:dyDescent="0.25">
      <c r="BO418" s="28" t="s">
        <v>510</v>
      </c>
    </row>
    <row r="419" spans="67:67" x14ac:dyDescent="0.25">
      <c r="BO419" s="28" t="s">
        <v>511</v>
      </c>
    </row>
    <row r="420" spans="67:67" x14ac:dyDescent="0.25">
      <c r="BO420" s="28" t="s">
        <v>512</v>
      </c>
    </row>
    <row r="421" spans="67:67" x14ac:dyDescent="0.25">
      <c r="BO421" s="28" t="s">
        <v>513</v>
      </c>
    </row>
    <row r="422" spans="67:67" x14ac:dyDescent="0.25">
      <c r="BO422" s="28" t="s">
        <v>514</v>
      </c>
    </row>
    <row r="423" spans="67:67" x14ac:dyDescent="0.25">
      <c r="BO423" s="28" t="s">
        <v>515</v>
      </c>
    </row>
    <row r="424" spans="67:67" x14ac:dyDescent="0.25">
      <c r="BO424" s="28" t="s">
        <v>516</v>
      </c>
    </row>
    <row r="425" spans="67:67" x14ac:dyDescent="0.25">
      <c r="BO425" s="28" t="s">
        <v>517</v>
      </c>
    </row>
    <row r="426" spans="67:67" ht="30" x14ac:dyDescent="0.25">
      <c r="BO426" s="28" t="s">
        <v>518</v>
      </c>
    </row>
    <row r="427" spans="67:67" x14ac:dyDescent="0.25">
      <c r="BO427" s="28" t="s">
        <v>519</v>
      </c>
    </row>
    <row r="428" spans="67:67" x14ac:dyDescent="0.25">
      <c r="BO428" s="28" t="s">
        <v>520</v>
      </c>
    </row>
    <row r="429" spans="67:67" x14ac:dyDescent="0.25">
      <c r="BO429" s="28" t="s">
        <v>57</v>
      </c>
    </row>
    <row r="430" spans="67:67" x14ac:dyDescent="0.25">
      <c r="BO430" s="28" t="s">
        <v>521</v>
      </c>
    </row>
    <row r="431" spans="67:67" x14ac:dyDescent="0.25">
      <c r="BO431" s="28" t="s">
        <v>522</v>
      </c>
    </row>
    <row r="432" spans="67:67" x14ac:dyDescent="0.25">
      <c r="BO432" s="28" t="s">
        <v>105</v>
      </c>
    </row>
    <row r="433" spans="67:67" x14ac:dyDescent="0.25">
      <c r="BO433" s="28" t="s">
        <v>71</v>
      </c>
    </row>
    <row r="434" spans="67:67" x14ac:dyDescent="0.25">
      <c r="BO434" s="28" t="s">
        <v>523</v>
      </c>
    </row>
    <row r="435" spans="67:67" x14ac:dyDescent="0.25">
      <c r="BO435" s="28" t="s">
        <v>524</v>
      </c>
    </row>
    <row r="436" spans="67:67" x14ac:dyDescent="0.25">
      <c r="BO436" s="28" t="s">
        <v>525</v>
      </c>
    </row>
    <row r="437" spans="67:67" x14ac:dyDescent="0.25">
      <c r="BO437" s="28" t="s">
        <v>526</v>
      </c>
    </row>
    <row r="438" spans="67:67" x14ac:dyDescent="0.25">
      <c r="BO438" s="28" t="s">
        <v>527</v>
      </c>
    </row>
    <row r="439" spans="67:67" x14ac:dyDescent="0.25">
      <c r="BO439" s="28" t="s">
        <v>59</v>
      </c>
    </row>
    <row r="440" spans="67:67" ht="30" x14ac:dyDescent="0.25">
      <c r="BO440" s="28" t="s">
        <v>528</v>
      </c>
    </row>
    <row r="441" spans="67:67" x14ac:dyDescent="0.25">
      <c r="BO441" s="28" t="s">
        <v>529</v>
      </c>
    </row>
    <row r="442" spans="67:67" x14ac:dyDescent="0.25">
      <c r="BO442" s="28" t="s">
        <v>530</v>
      </c>
    </row>
    <row r="443" spans="67:67" x14ac:dyDescent="0.25">
      <c r="BO443" s="28" t="s">
        <v>531</v>
      </c>
    </row>
    <row r="444" spans="67:67" x14ac:dyDescent="0.25">
      <c r="BO444" s="28" t="s">
        <v>532</v>
      </c>
    </row>
    <row r="445" spans="67:67" x14ac:dyDescent="0.25">
      <c r="BO445" s="28" t="s">
        <v>533</v>
      </c>
    </row>
    <row r="446" spans="67:67" x14ac:dyDescent="0.25">
      <c r="BO446" s="28" t="s">
        <v>534</v>
      </c>
    </row>
    <row r="447" spans="67:67" x14ac:dyDescent="0.25">
      <c r="BO447" s="28" t="s">
        <v>535</v>
      </c>
    </row>
    <row r="448" spans="67:67" x14ac:dyDescent="0.25">
      <c r="BO448" s="28" t="s">
        <v>536</v>
      </c>
    </row>
    <row r="449" spans="67:67" x14ac:dyDescent="0.25">
      <c r="BO449" s="28" t="s">
        <v>537</v>
      </c>
    </row>
    <row r="450" spans="67:67" x14ac:dyDescent="0.25">
      <c r="BO450" s="28" t="s">
        <v>538</v>
      </c>
    </row>
    <row r="451" spans="67:67" x14ac:dyDescent="0.25">
      <c r="BO451" s="28" t="s">
        <v>539</v>
      </c>
    </row>
    <row r="452" spans="67:67" x14ac:dyDescent="0.25">
      <c r="BO452" s="28" t="s">
        <v>540</v>
      </c>
    </row>
    <row r="453" spans="67:67" x14ac:dyDescent="0.25">
      <c r="BO453" s="28" t="s">
        <v>541</v>
      </c>
    </row>
    <row r="454" spans="67:67" x14ac:dyDescent="0.25">
      <c r="BO454" s="28" t="s">
        <v>542</v>
      </c>
    </row>
    <row r="455" spans="67:67" x14ac:dyDescent="0.25">
      <c r="BO455" s="28" t="s">
        <v>543</v>
      </c>
    </row>
    <row r="456" spans="67:67" ht="30" x14ac:dyDescent="0.25">
      <c r="BO456" s="28" t="s">
        <v>544</v>
      </c>
    </row>
    <row r="457" spans="67:67" x14ac:dyDescent="0.25">
      <c r="BO457" s="28" t="s">
        <v>545</v>
      </c>
    </row>
    <row r="458" spans="67:67" x14ac:dyDescent="0.25">
      <c r="BO458" s="28" t="s">
        <v>546</v>
      </c>
    </row>
    <row r="459" spans="67:67" x14ac:dyDescent="0.25">
      <c r="BO459" s="28" t="s">
        <v>547</v>
      </c>
    </row>
    <row r="460" spans="67:67" x14ac:dyDescent="0.25">
      <c r="BO460" s="28" t="s">
        <v>548</v>
      </c>
    </row>
    <row r="461" spans="67:67" x14ac:dyDescent="0.25">
      <c r="BO461" s="28" t="s">
        <v>549</v>
      </c>
    </row>
    <row r="462" spans="67:67" x14ac:dyDescent="0.25">
      <c r="BO462" s="28" t="s">
        <v>550</v>
      </c>
    </row>
    <row r="463" spans="67:67" x14ac:dyDescent="0.25">
      <c r="BO463" s="28" t="s">
        <v>551</v>
      </c>
    </row>
    <row r="464" spans="67:67" x14ac:dyDescent="0.25">
      <c r="BO464" s="28" t="s">
        <v>552</v>
      </c>
    </row>
    <row r="465" spans="67:67" x14ac:dyDescent="0.25">
      <c r="BO465" s="28" t="s">
        <v>553</v>
      </c>
    </row>
    <row r="466" spans="67:67" x14ac:dyDescent="0.25">
      <c r="BO466" s="28" t="s">
        <v>554</v>
      </c>
    </row>
    <row r="467" spans="67:67" x14ac:dyDescent="0.25">
      <c r="BO467" s="28" t="s">
        <v>101</v>
      </c>
    </row>
    <row r="468" spans="67:67" x14ac:dyDescent="0.25">
      <c r="BO468" s="28" t="s">
        <v>555</v>
      </c>
    </row>
    <row r="469" spans="67:67" x14ac:dyDescent="0.25">
      <c r="BO469" s="28" t="s">
        <v>556</v>
      </c>
    </row>
    <row r="470" spans="67:67" x14ac:dyDescent="0.25">
      <c r="BO470" s="28" t="s">
        <v>557</v>
      </c>
    </row>
    <row r="471" spans="67:67" x14ac:dyDescent="0.25">
      <c r="BO471" s="28" t="s">
        <v>558</v>
      </c>
    </row>
    <row r="472" spans="67:67" x14ac:dyDescent="0.25">
      <c r="BO472" s="28" t="s">
        <v>559</v>
      </c>
    </row>
    <row r="473" spans="67:67" x14ac:dyDescent="0.25">
      <c r="BO473" s="28" t="s">
        <v>560</v>
      </c>
    </row>
    <row r="474" spans="67:67" ht="30" x14ac:dyDescent="0.25">
      <c r="BO474" s="28" t="s">
        <v>561</v>
      </c>
    </row>
    <row r="475" spans="67:67" x14ac:dyDescent="0.25">
      <c r="BO475" s="28" t="s">
        <v>562</v>
      </c>
    </row>
    <row r="476" spans="67:67" x14ac:dyDescent="0.25">
      <c r="BO476" s="28" t="s">
        <v>563</v>
      </c>
    </row>
    <row r="477" spans="67:67" x14ac:dyDescent="0.25">
      <c r="BO477" s="28" t="s">
        <v>564</v>
      </c>
    </row>
    <row r="478" spans="67:67" x14ac:dyDescent="0.25">
      <c r="BO478" s="28" t="s">
        <v>565</v>
      </c>
    </row>
    <row r="479" spans="67:67" x14ac:dyDescent="0.25">
      <c r="BO479" s="28" t="s">
        <v>566</v>
      </c>
    </row>
    <row r="480" spans="67:67" x14ac:dyDescent="0.25">
      <c r="BO480" s="28" t="s">
        <v>567</v>
      </c>
    </row>
    <row r="481" spans="67:67" x14ac:dyDescent="0.25">
      <c r="BO481" s="28" t="s">
        <v>568</v>
      </c>
    </row>
    <row r="482" spans="67:67" x14ac:dyDescent="0.25">
      <c r="BO482" s="28" t="s">
        <v>569</v>
      </c>
    </row>
    <row r="483" spans="67:67" x14ac:dyDescent="0.25">
      <c r="BO483" s="28" t="s">
        <v>570</v>
      </c>
    </row>
    <row r="484" spans="67:67" x14ac:dyDescent="0.25">
      <c r="BO484" s="28" t="s">
        <v>571</v>
      </c>
    </row>
    <row r="485" spans="67:67" x14ac:dyDescent="0.25">
      <c r="BO485" s="28" t="s">
        <v>572</v>
      </c>
    </row>
    <row r="486" spans="67:67" x14ac:dyDescent="0.25">
      <c r="BO486" s="28" t="s">
        <v>573</v>
      </c>
    </row>
    <row r="487" spans="67:67" x14ac:dyDescent="0.25">
      <c r="BO487" s="28" t="s">
        <v>574</v>
      </c>
    </row>
    <row r="488" spans="67:67" x14ac:dyDescent="0.25">
      <c r="BO488" s="28" t="s">
        <v>575</v>
      </c>
    </row>
    <row r="489" spans="67:67" x14ac:dyDescent="0.25">
      <c r="BO489" s="28" t="s">
        <v>576</v>
      </c>
    </row>
    <row r="490" spans="67:67" x14ac:dyDescent="0.25">
      <c r="BO490" s="28" t="s">
        <v>577</v>
      </c>
    </row>
    <row r="491" spans="67:67" x14ac:dyDescent="0.25">
      <c r="BO491" s="28" t="s">
        <v>578</v>
      </c>
    </row>
    <row r="492" spans="67:67" x14ac:dyDescent="0.25">
      <c r="BO492" s="28" t="s">
        <v>579</v>
      </c>
    </row>
    <row r="493" spans="67:67" x14ac:dyDescent="0.25">
      <c r="BO493" s="28" t="s">
        <v>580</v>
      </c>
    </row>
    <row r="494" spans="67:67" x14ac:dyDescent="0.25">
      <c r="BO494" s="28" t="s">
        <v>581</v>
      </c>
    </row>
    <row r="495" spans="67:67" x14ac:dyDescent="0.25">
      <c r="BO495" s="28" t="s">
        <v>582</v>
      </c>
    </row>
    <row r="496" spans="67:67" x14ac:dyDescent="0.25">
      <c r="BO496" s="28" t="s">
        <v>583</v>
      </c>
    </row>
    <row r="497" spans="67:67" ht="30" x14ac:dyDescent="0.25">
      <c r="BO497" s="28" t="s">
        <v>584</v>
      </c>
    </row>
    <row r="498" spans="67:67" x14ac:dyDescent="0.25">
      <c r="BO498" s="28" t="s">
        <v>585</v>
      </c>
    </row>
    <row r="499" spans="67:67" x14ac:dyDescent="0.25">
      <c r="BO499" s="28" t="s">
        <v>586</v>
      </c>
    </row>
    <row r="500" spans="67:67" x14ac:dyDescent="0.25">
      <c r="BO500" s="28" t="s">
        <v>587</v>
      </c>
    </row>
    <row r="501" spans="67:67" x14ac:dyDescent="0.25">
      <c r="BO501" s="28" t="s">
        <v>588</v>
      </c>
    </row>
    <row r="502" spans="67:67" x14ac:dyDescent="0.25">
      <c r="BO502" s="28" t="s">
        <v>589</v>
      </c>
    </row>
    <row r="503" spans="67:67" x14ac:dyDescent="0.25">
      <c r="BO503" s="28" t="s">
        <v>590</v>
      </c>
    </row>
    <row r="504" spans="67:67" x14ac:dyDescent="0.25">
      <c r="BO504" s="28" t="s">
        <v>591</v>
      </c>
    </row>
    <row r="505" spans="67:67" x14ac:dyDescent="0.25">
      <c r="BO505" s="28" t="s">
        <v>592</v>
      </c>
    </row>
    <row r="506" spans="67:67" x14ac:dyDescent="0.25">
      <c r="BO506" s="28" t="s">
        <v>593</v>
      </c>
    </row>
    <row r="507" spans="67:67" x14ac:dyDescent="0.25">
      <c r="BO507" s="28" t="s">
        <v>594</v>
      </c>
    </row>
    <row r="508" spans="67:67" x14ac:dyDescent="0.25">
      <c r="BO508" s="28" t="s">
        <v>595</v>
      </c>
    </row>
    <row r="509" spans="67:67" x14ac:dyDescent="0.25">
      <c r="BO509" s="28" t="s">
        <v>596</v>
      </c>
    </row>
    <row r="510" spans="67:67" x14ac:dyDescent="0.25">
      <c r="BO510" s="28" t="s">
        <v>597</v>
      </c>
    </row>
    <row r="511" spans="67:67" x14ac:dyDescent="0.25">
      <c r="BO511" s="28" t="s">
        <v>598</v>
      </c>
    </row>
    <row r="512" spans="67:67" x14ac:dyDescent="0.25">
      <c r="BO512" s="28" t="s">
        <v>599</v>
      </c>
    </row>
    <row r="513" spans="67:67" x14ac:dyDescent="0.25">
      <c r="BO513" s="28" t="s">
        <v>70</v>
      </c>
    </row>
    <row r="514" spans="67:67" x14ac:dyDescent="0.25">
      <c r="BO514" s="28" t="s">
        <v>72</v>
      </c>
    </row>
    <row r="515" spans="67:67" x14ac:dyDescent="0.25">
      <c r="BO515" s="28" t="s">
        <v>600</v>
      </c>
    </row>
    <row r="516" spans="67:67" x14ac:dyDescent="0.25">
      <c r="BO516" s="28" t="s">
        <v>73</v>
      </c>
    </row>
    <row r="517" spans="67:67" x14ac:dyDescent="0.25">
      <c r="BO517" s="28" t="s">
        <v>74</v>
      </c>
    </row>
    <row r="518" spans="67:67" x14ac:dyDescent="0.25">
      <c r="BO518" s="28" t="s">
        <v>75</v>
      </c>
    </row>
    <row r="519" spans="67:67" x14ac:dyDescent="0.25">
      <c r="BO519" s="28" t="s">
        <v>77</v>
      </c>
    </row>
    <row r="520" spans="67:67" x14ac:dyDescent="0.25">
      <c r="BO520" s="28" t="s">
        <v>601</v>
      </c>
    </row>
    <row r="521" spans="67:67" x14ac:dyDescent="0.25">
      <c r="BO521" s="28" t="s">
        <v>602</v>
      </c>
    </row>
    <row r="522" spans="67:67" x14ac:dyDescent="0.25">
      <c r="BO522" s="28" t="s">
        <v>603</v>
      </c>
    </row>
    <row r="523" spans="67:67" x14ac:dyDescent="0.25">
      <c r="BO523" s="28" t="s">
        <v>106</v>
      </c>
    </row>
    <row r="524" spans="67:67" x14ac:dyDescent="0.25">
      <c r="BO524" s="28" t="s">
        <v>604</v>
      </c>
    </row>
    <row r="525" spans="67:67" x14ac:dyDescent="0.25">
      <c r="BO525" s="28" t="s">
        <v>605</v>
      </c>
    </row>
    <row r="526" spans="67:67" x14ac:dyDescent="0.25">
      <c r="BO526" s="28" t="s">
        <v>606</v>
      </c>
    </row>
    <row r="527" spans="67:67" x14ac:dyDescent="0.25">
      <c r="BO527" s="28" t="s">
        <v>79</v>
      </c>
    </row>
    <row r="528" spans="67:67" x14ac:dyDescent="0.25">
      <c r="BO528" s="28" t="s">
        <v>607</v>
      </c>
    </row>
    <row r="529" spans="67:67" x14ac:dyDescent="0.25">
      <c r="BO529" s="28" t="s">
        <v>81</v>
      </c>
    </row>
    <row r="530" spans="67:67" x14ac:dyDescent="0.25">
      <c r="BO530" s="28" t="s">
        <v>608</v>
      </c>
    </row>
    <row r="531" spans="67:67" x14ac:dyDescent="0.25">
      <c r="BO531" s="28" t="s">
        <v>609</v>
      </c>
    </row>
    <row r="532" spans="67:67" x14ac:dyDescent="0.25">
      <c r="BO532" s="28" t="s">
        <v>103</v>
      </c>
    </row>
    <row r="533" spans="67:67" x14ac:dyDescent="0.25">
      <c r="BO533" s="28" t="s">
        <v>610</v>
      </c>
    </row>
    <row r="534" spans="67:67" x14ac:dyDescent="0.25">
      <c r="BO534" s="28" t="s">
        <v>611</v>
      </c>
    </row>
    <row r="535" spans="67:67" x14ac:dyDescent="0.25">
      <c r="BO535" s="28" t="s">
        <v>612</v>
      </c>
    </row>
    <row r="536" spans="67:67" x14ac:dyDescent="0.25">
      <c r="BO536" s="28" t="s">
        <v>613</v>
      </c>
    </row>
    <row r="537" spans="67:67" x14ac:dyDescent="0.25">
      <c r="BO537" s="28" t="s">
        <v>614</v>
      </c>
    </row>
    <row r="538" spans="67:67" x14ac:dyDescent="0.25">
      <c r="BO538" s="28" t="s">
        <v>615</v>
      </c>
    </row>
    <row r="539" spans="67:67" x14ac:dyDescent="0.25">
      <c r="BO539" s="28" t="s">
        <v>616</v>
      </c>
    </row>
    <row r="540" spans="67:67" x14ac:dyDescent="0.25">
      <c r="BO540" s="28" t="s">
        <v>617</v>
      </c>
    </row>
    <row r="541" spans="67:67" x14ac:dyDescent="0.25">
      <c r="BO541" s="28" t="s">
        <v>83</v>
      </c>
    </row>
    <row r="542" spans="67:67" x14ac:dyDescent="0.25">
      <c r="BO542" s="28" t="s">
        <v>618</v>
      </c>
    </row>
    <row r="543" spans="67:67" x14ac:dyDescent="0.25">
      <c r="BO543" s="28" t="s">
        <v>619</v>
      </c>
    </row>
    <row r="544" spans="67:67" x14ac:dyDescent="0.25">
      <c r="BO544" s="28" t="s">
        <v>620</v>
      </c>
    </row>
    <row r="545" spans="67:67" x14ac:dyDescent="0.25">
      <c r="BO545" s="28" t="s">
        <v>621</v>
      </c>
    </row>
    <row r="546" spans="67:67" x14ac:dyDescent="0.25">
      <c r="BO546" s="28" t="s">
        <v>622</v>
      </c>
    </row>
    <row r="547" spans="67:67" x14ac:dyDescent="0.25">
      <c r="BO547" s="28" t="s">
        <v>623</v>
      </c>
    </row>
    <row r="548" spans="67:67" x14ac:dyDescent="0.25">
      <c r="BO548" s="28" t="s">
        <v>139</v>
      </c>
    </row>
    <row r="549" spans="67:67" x14ac:dyDescent="0.25">
      <c r="BO549" s="28" t="s">
        <v>624</v>
      </c>
    </row>
    <row r="550" spans="67:67" x14ac:dyDescent="0.25">
      <c r="BO550" s="28" t="s">
        <v>625</v>
      </c>
    </row>
    <row r="551" spans="67:67" x14ac:dyDescent="0.25">
      <c r="BO551" s="28" t="s">
        <v>85</v>
      </c>
    </row>
    <row r="552" spans="67:67" x14ac:dyDescent="0.25">
      <c r="BO552" s="28" t="s">
        <v>86</v>
      </c>
    </row>
    <row r="553" spans="67:67" x14ac:dyDescent="0.25">
      <c r="BO553" s="28" t="s">
        <v>626</v>
      </c>
    </row>
    <row r="554" spans="67:67" x14ac:dyDescent="0.25">
      <c r="BO554" s="28" t="s">
        <v>627</v>
      </c>
    </row>
    <row r="555" spans="67:67" x14ac:dyDescent="0.25">
      <c r="BO555" s="28" t="s">
        <v>87</v>
      </c>
    </row>
    <row r="556" spans="67:67" x14ac:dyDescent="0.25">
      <c r="BO556" s="28" t="s">
        <v>84</v>
      </c>
    </row>
    <row r="557" spans="67:67" x14ac:dyDescent="0.25">
      <c r="BO557" s="28" t="s">
        <v>143</v>
      </c>
    </row>
    <row r="558" spans="67:67" x14ac:dyDescent="0.25">
      <c r="BO558" s="28" t="s">
        <v>628</v>
      </c>
    </row>
    <row r="559" spans="67:67" x14ac:dyDescent="0.25">
      <c r="BO559" s="28" t="s">
        <v>69</v>
      </c>
    </row>
    <row r="560" spans="67:67" x14ac:dyDescent="0.25">
      <c r="BO560" s="28" t="s">
        <v>76</v>
      </c>
    </row>
    <row r="561" spans="67:67" x14ac:dyDescent="0.25">
      <c r="BO561" s="28" t="s">
        <v>78</v>
      </c>
    </row>
    <row r="562" spans="67:67" x14ac:dyDescent="0.25">
      <c r="BO562" s="28" t="s">
        <v>80</v>
      </c>
    </row>
    <row r="563" spans="67:67" x14ac:dyDescent="0.25">
      <c r="BO563" s="28" t="s">
        <v>82</v>
      </c>
    </row>
    <row r="564" spans="67:67" x14ac:dyDescent="0.25">
      <c r="BO564" s="28" t="s">
        <v>629</v>
      </c>
    </row>
    <row r="565" spans="67:67" x14ac:dyDescent="0.25">
      <c r="BO565" s="28" t="s">
        <v>630</v>
      </c>
    </row>
    <row r="566" spans="67:67" x14ac:dyDescent="0.25">
      <c r="BO566" s="28" t="s">
        <v>631</v>
      </c>
    </row>
    <row r="567" spans="67:67" x14ac:dyDescent="0.25">
      <c r="BO567" s="28" t="s">
        <v>632</v>
      </c>
    </row>
    <row r="568" spans="67:67" x14ac:dyDescent="0.25">
      <c r="BO568" s="28" t="s">
        <v>633</v>
      </c>
    </row>
    <row r="569" spans="67:67" x14ac:dyDescent="0.25">
      <c r="BO569" s="28" t="s">
        <v>107</v>
      </c>
    </row>
    <row r="570" spans="67:67" ht="30" x14ac:dyDescent="0.25">
      <c r="BO570" s="28" t="s">
        <v>634</v>
      </c>
    </row>
    <row r="571" spans="67:67" x14ac:dyDescent="0.25">
      <c r="BO571" s="28" t="s">
        <v>53</v>
      </c>
    </row>
    <row r="572" spans="67:67" x14ac:dyDescent="0.25">
      <c r="BO572" s="28" t="s">
        <v>635</v>
      </c>
    </row>
    <row r="573" spans="67:67" x14ac:dyDescent="0.25">
      <c r="BO573" s="28" t="s">
        <v>636</v>
      </c>
    </row>
    <row r="574" spans="67:67" x14ac:dyDescent="0.25">
      <c r="BO574" s="28" t="s">
        <v>637</v>
      </c>
    </row>
    <row r="575" spans="67:67" x14ac:dyDescent="0.25">
      <c r="BO575" s="28" t="s">
        <v>638</v>
      </c>
    </row>
    <row r="576" spans="67:67" x14ac:dyDescent="0.25">
      <c r="BO576" s="28" t="s">
        <v>639</v>
      </c>
    </row>
    <row r="577" spans="67:67" x14ac:dyDescent="0.25">
      <c r="BO577" s="28" t="s">
        <v>117</v>
      </c>
    </row>
    <row r="578" spans="67:67" x14ac:dyDescent="0.25">
      <c r="BO578" s="28" t="s">
        <v>640</v>
      </c>
    </row>
    <row r="579" spans="67:67" x14ac:dyDescent="0.25">
      <c r="BO579" s="28" t="s">
        <v>641</v>
      </c>
    </row>
    <row r="580" spans="67:67" x14ac:dyDescent="0.25">
      <c r="BO580" s="28" t="s">
        <v>642</v>
      </c>
    </row>
    <row r="581" spans="67:67" x14ac:dyDescent="0.25">
      <c r="BO581" s="28" t="s">
        <v>643</v>
      </c>
    </row>
    <row r="582" spans="67:67" x14ac:dyDescent="0.25">
      <c r="BO582" s="28" t="s">
        <v>116</v>
      </c>
    </row>
    <row r="583" spans="67:67" x14ac:dyDescent="0.25">
      <c r="BO583" s="28" t="s">
        <v>644</v>
      </c>
    </row>
    <row r="584" spans="67:67" x14ac:dyDescent="0.25">
      <c r="BO584" s="28" t="s">
        <v>645</v>
      </c>
    </row>
    <row r="585" spans="67:67" x14ac:dyDescent="0.25">
      <c r="BO585" s="28" t="s">
        <v>109</v>
      </c>
    </row>
    <row r="586" spans="67:67" x14ac:dyDescent="0.25">
      <c r="BO586" s="28" t="s">
        <v>646</v>
      </c>
    </row>
    <row r="587" spans="67:67" x14ac:dyDescent="0.25">
      <c r="BO587" s="28" t="s">
        <v>114</v>
      </c>
    </row>
    <row r="588" spans="67:67" x14ac:dyDescent="0.25">
      <c r="BO588" s="28" t="s">
        <v>647</v>
      </c>
    </row>
    <row r="589" spans="67:67" x14ac:dyDescent="0.25">
      <c r="BO589" s="28" t="s">
        <v>111</v>
      </c>
    </row>
    <row r="590" spans="67:67" x14ac:dyDescent="0.25">
      <c r="BO590" s="28" t="s">
        <v>112</v>
      </c>
    </row>
    <row r="591" spans="67:67" x14ac:dyDescent="0.25">
      <c r="BO591" s="28" t="s">
        <v>648</v>
      </c>
    </row>
    <row r="592" spans="67:67" x14ac:dyDescent="0.25">
      <c r="BO592" s="28" t="s">
        <v>113</v>
      </c>
    </row>
    <row r="593" spans="67:67" x14ac:dyDescent="0.25">
      <c r="BO593" s="28" t="s">
        <v>649</v>
      </c>
    </row>
    <row r="594" spans="67:67" x14ac:dyDescent="0.25">
      <c r="BO594" s="28" t="s">
        <v>650</v>
      </c>
    </row>
    <row r="595" spans="67:67" x14ac:dyDescent="0.25">
      <c r="BO595" s="28" t="s">
        <v>651</v>
      </c>
    </row>
    <row r="596" spans="67:67" x14ac:dyDescent="0.25">
      <c r="BO596" s="28" t="s">
        <v>88</v>
      </c>
    </row>
    <row r="597" spans="67:67" x14ac:dyDescent="0.25">
      <c r="BO597" s="28" t="s">
        <v>652</v>
      </c>
    </row>
    <row r="598" spans="67:67" x14ac:dyDescent="0.25">
      <c r="BO598" s="28" t="s">
        <v>653</v>
      </c>
    </row>
    <row r="599" spans="67:67" x14ac:dyDescent="0.25">
      <c r="BO599" s="28" t="s">
        <v>654</v>
      </c>
    </row>
    <row r="600" spans="67:67" x14ac:dyDescent="0.25">
      <c r="BO600" s="28" t="s">
        <v>655</v>
      </c>
    </row>
    <row r="601" spans="67:67" x14ac:dyDescent="0.25">
      <c r="BO601" s="28" t="s">
        <v>656</v>
      </c>
    </row>
    <row r="602" spans="67:67" x14ac:dyDescent="0.25">
      <c r="BO602" s="28" t="s">
        <v>657</v>
      </c>
    </row>
    <row r="603" spans="67:67" x14ac:dyDescent="0.25">
      <c r="BO603" s="28" t="s">
        <v>658</v>
      </c>
    </row>
    <row r="604" spans="67:67" x14ac:dyDescent="0.25">
      <c r="BO604" s="28" t="s">
        <v>659</v>
      </c>
    </row>
    <row r="605" spans="67:67" x14ac:dyDescent="0.25">
      <c r="BO605" s="28" t="s">
        <v>660</v>
      </c>
    </row>
    <row r="606" spans="67:67" x14ac:dyDescent="0.25">
      <c r="BO606" s="28" t="s">
        <v>661</v>
      </c>
    </row>
    <row r="607" spans="67:67" x14ac:dyDescent="0.25">
      <c r="BO607" s="28" t="s">
        <v>662</v>
      </c>
    </row>
    <row r="608" spans="67:67" x14ac:dyDescent="0.25">
      <c r="BO608" s="28" t="s">
        <v>663</v>
      </c>
    </row>
    <row r="609" spans="67:67" x14ac:dyDescent="0.25">
      <c r="BO609" s="28" t="s">
        <v>664</v>
      </c>
    </row>
    <row r="610" spans="67:67" x14ac:dyDescent="0.25">
      <c r="BO610" s="28" t="s">
        <v>104</v>
      </c>
    </row>
    <row r="611" spans="67:67" ht="30" x14ac:dyDescent="0.25">
      <c r="BO611" s="28" t="s">
        <v>665</v>
      </c>
    </row>
    <row r="612" spans="67:67" x14ac:dyDescent="0.25">
      <c r="BO612" s="28" t="s">
        <v>666</v>
      </c>
    </row>
    <row r="613" spans="67:67" x14ac:dyDescent="0.25">
      <c r="BO613" s="28" t="s">
        <v>89</v>
      </c>
    </row>
    <row r="614" spans="67:67" x14ac:dyDescent="0.25">
      <c r="BO614" s="28" t="s">
        <v>91</v>
      </c>
    </row>
    <row r="615" spans="67:67" x14ac:dyDescent="0.25">
      <c r="BO615" s="28" t="s">
        <v>667</v>
      </c>
    </row>
    <row r="616" spans="67:67" x14ac:dyDescent="0.25">
      <c r="BO616" s="28" t="s">
        <v>668</v>
      </c>
    </row>
    <row r="617" spans="67:67" x14ac:dyDescent="0.25">
      <c r="BO617" s="28" t="s">
        <v>669</v>
      </c>
    </row>
    <row r="618" spans="67:67" x14ac:dyDescent="0.25">
      <c r="BO618" s="28" t="s">
        <v>670</v>
      </c>
    </row>
    <row r="619" spans="67:67" x14ac:dyDescent="0.25">
      <c r="BO619" s="28" t="s">
        <v>110</v>
      </c>
    </row>
    <row r="620" spans="67:67" x14ac:dyDescent="0.25">
      <c r="BO620" s="28" t="s">
        <v>115</v>
      </c>
    </row>
    <row r="621" spans="67:67" x14ac:dyDescent="0.25">
      <c r="BO621" s="28" t="s">
        <v>147</v>
      </c>
    </row>
    <row r="622" spans="67:67" x14ac:dyDescent="0.25">
      <c r="BO622" s="28" t="s">
        <v>671</v>
      </c>
    </row>
    <row r="623" spans="67:67" x14ac:dyDescent="0.25">
      <c r="BO623" s="28" t="s">
        <v>149</v>
      </c>
    </row>
    <row r="624" spans="67:67" x14ac:dyDescent="0.25">
      <c r="BO624" s="28" t="s">
        <v>672</v>
      </c>
    </row>
    <row r="625" spans="67:67" x14ac:dyDescent="0.25">
      <c r="BO625" s="38" t="s">
        <v>673</v>
      </c>
    </row>
  </sheetData>
  <mergeCells count="5">
    <mergeCell ref="B1:F1"/>
    <mergeCell ref="H1:S1"/>
    <mergeCell ref="T1:AB1"/>
    <mergeCell ref="AC1:AJ1"/>
    <mergeCell ref="AK1:AR1"/>
  </mergeCells>
  <dataValidations count="1">
    <dataValidation type="list" allowBlank="1" showInputMessage="1" showErrorMessage="1" sqref="B4:B31">
      <formula1>$BO$3:$BO$625</formula1>
    </dataValidation>
  </dataValidations>
  <pageMargins left="0.75" right="0.75" top="1" bottom="1" header="0.5" footer="0.5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DropdownData!$A$1:$A$108</xm:f>
          </x14:formula1>
          <xm:sqref>A32:A50</xm:sqref>
        </x14:dataValidation>
        <x14:dataValidation type="list" allowBlank="1">
          <x14:formula1>
            <xm:f>DropdownData!$B$1:$B$198</xm:f>
          </x14:formula1>
          <xm:sqref>B32:B50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8"/>
  <sheetViews>
    <sheetView workbookViewId="0"/>
  </sheetViews>
  <sheetFormatPr defaultRowHeight="15" x14ac:dyDescent="0.25"/>
  <sheetData>
    <row r="1" spans="1:2" x14ac:dyDescent="0.25">
      <c r="A1" t="s">
        <v>674</v>
      </c>
      <c r="B1" t="s">
        <v>675</v>
      </c>
    </row>
    <row r="2" spans="1:2" x14ac:dyDescent="0.25">
      <c r="A2" t="s">
        <v>676</v>
      </c>
      <c r="B2" t="s">
        <v>122</v>
      </c>
    </row>
    <row r="3" spans="1:2" x14ac:dyDescent="0.25">
      <c r="A3" t="s">
        <v>677</v>
      </c>
      <c r="B3" t="s">
        <v>127</v>
      </c>
    </row>
    <row r="4" spans="1:2" x14ac:dyDescent="0.25">
      <c r="A4" t="s">
        <v>678</v>
      </c>
      <c r="B4" t="s">
        <v>128</v>
      </c>
    </row>
    <row r="5" spans="1:2" x14ac:dyDescent="0.25">
      <c r="A5" t="s">
        <v>679</v>
      </c>
      <c r="B5" t="s">
        <v>145</v>
      </c>
    </row>
    <row r="6" spans="1:2" x14ac:dyDescent="0.25">
      <c r="A6" t="s">
        <v>680</v>
      </c>
      <c r="B6" t="s">
        <v>92</v>
      </c>
    </row>
    <row r="7" spans="1:2" x14ac:dyDescent="0.25">
      <c r="A7" t="s">
        <v>681</v>
      </c>
      <c r="B7" t="s">
        <v>146</v>
      </c>
    </row>
    <row r="8" spans="1:2" x14ac:dyDescent="0.25">
      <c r="A8" t="s">
        <v>682</v>
      </c>
      <c r="B8" t="s">
        <v>148</v>
      </c>
    </row>
    <row r="9" spans="1:2" x14ac:dyDescent="0.25">
      <c r="A9" t="s">
        <v>683</v>
      </c>
      <c r="B9" t="s">
        <v>93</v>
      </c>
    </row>
    <row r="10" spans="1:2" x14ac:dyDescent="0.25">
      <c r="A10" t="s">
        <v>684</v>
      </c>
      <c r="B10" t="s">
        <v>98</v>
      </c>
    </row>
    <row r="11" spans="1:2" x14ac:dyDescent="0.25">
      <c r="A11" t="s">
        <v>685</v>
      </c>
      <c r="B11" t="s">
        <v>156</v>
      </c>
    </row>
    <row r="12" spans="1:2" x14ac:dyDescent="0.25">
      <c r="A12" t="s">
        <v>686</v>
      </c>
      <c r="B12" t="s">
        <v>157</v>
      </c>
    </row>
    <row r="13" spans="1:2" x14ac:dyDescent="0.25">
      <c r="A13" t="s">
        <v>687</v>
      </c>
      <c r="B13" t="s">
        <v>159</v>
      </c>
    </row>
    <row r="14" spans="1:2" x14ac:dyDescent="0.25">
      <c r="A14" t="s">
        <v>688</v>
      </c>
      <c r="B14" t="s">
        <v>160</v>
      </c>
    </row>
    <row r="15" spans="1:2" x14ac:dyDescent="0.25">
      <c r="A15" t="s">
        <v>689</v>
      </c>
      <c r="B15" t="s">
        <v>61</v>
      </c>
    </row>
    <row r="16" spans="1:2" x14ac:dyDescent="0.25">
      <c r="A16" t="s">
        <v>690</v>
      </c>
      <c r="B16" t="s">
        <v>161</v>
      </c>
    </row>
    <row r="17" spans="1:2" x14ac:dyDescent="0.25">
      <c r="A17" t="s">
        <v>691</v>
      </c>
      <c r="B17" t="s">
        <v>162</v>
      </c>
    </row>
    <row r="18" spans="1:2" x14ac:dyDescent="0.25">
      <c r="A18" t="s">
        <v>692</v>
      </c>
      <c r="B18" t="s">
        <v>169</v>
      </c>
    </row>
    <row r="19" spans="1:2" x14ac:dyDescent="0.25">
      <c r="A19" t="s">
        <v>693</v>
      </c>
      <c r="B19" t="s">
        <v>50</v>
      </c>
    </row>
    <row r="20" spans="1:2" x14ac:dyDescent="0.25">
      <c r="A20" t="s">
        <v>694</v>
      </c>
      <c r="B20" t="s">
        <v>52</v>
      </c>
    </row>
    <row r="21" spans="1:2" x14ac:dyDescent="0.25">
      <c r="A21" t="s">
        <v>47</v>
      </c>
      <c r="B21" t="s">
        <v>695</v>
      </c>
    </row>
    <row r="22" spans="1:2" x14ac:dyDescent="0.25">
      <c r="A22" t="s">
        <v>696</v>
      </c>
      <c r="B22" t="s">
        <v>175</v>
      </c>
    </row>
    <row r="23" spans="1:2" x14ac:dyDescent="0.25">
      <c r="A23" t="s">
        <v>697</v>
      </c>
      <c r="B23" t="s">
        <v>176</v>
      </c>
    </row>
    <row r="24" spans="1:2" x14ac:dyDescent="0.25">
      <c r="A24" t="s">
        <v>698</v>
      </c>
      <c r="B24" t="s">
        <v>54</v>
      </c>
    </row>
    <row r="25" spans="1:2" x14ac:dyDescent="0.25">
      <c r="A25" t="s">
        <v>699</v>
      </c>
      <c r="B25" t="s">
        <v>48</v>
      </c>
    </row>
    <row r="26" spans="1:2" x14ac:dyDescent="0.25">
      <c r="A26" t="s">
        <v>700</v>
      </c>
      <c r="B26" t="s">
        <v>186</v>
      </c>
    </row>
    <row r="27" spans="1:2" x14ac:dyDescent="0.25">
      <c r="A27" t="s">
        <v>701</v>
      </c>
      <c r="B27" t="s">
        <v>187</v>
      </c>
    </row>
    <row r="28" spans="1:2" x14ac:dyDescent="0.25">
      <c r="A28" t="s">
        <v>702</v>
      </c>
      <c r="B28" t="s">
        <v>193</v>
      </c>
    </row>
    <row r="29" spans="1:2" x14ac:dyDescent="0.25">
      <c r="A29" t="s">
        <v>703</v>
      </c>
      <c r="B29" t="s">
        <v>56</v>
      </c>
    </row>
    <row r="30" spans="1:2" x14ac:dyDescent="0.25">
      <c r="A30" t="s">
        <v>704</v>
      </c>
      <c r="B30" t="s">
        <v>196</v>
      </c>
    </row>
    <row r="31" spans="1:2" x14ac:dyDescent="0.25">
      <c r="A31" t="s">
        <v>705</v>
      </c>
      <c r="B31" t="s">
        <v>205</v>
      </c>
    </row>
    <row r="32" spans="1:2" x14ac:dyDescent="0.25">
      <c r="A32" t="s">
        <v>706</v>
      </c>
      <c r="B32" t="s">
        <v>206</v>
      </c>
    </row>
    <row r="33" spans="1:2" x14ac:dyDescent="0.25">
      <c r="A33" t="s">
        <v>707</v>
      </c>
      <c r="B33" t="s">
        <v>208</v>
      </c>
    </row>
    <row r="34" spans="1:2" x14ac:dyDescent="0.25">
      <c r="A34" t="s">
        <v>708</v>
      </c>
      <c r="B34" t="s">
        <v>209</v>
      </c>
    </row>
    <row r="35" spans="1:2" x14ac:dyDescent="0.25">
      <c r="A35" t="s">
        <v>709</v>
      </c>
      <c r="B35" t="s">
        <v>710</v>
      </c>
    </row>
    <row r="36" spans="1:2" x14ac:dyDescent="0.25">
      <c r="A36" t="s">
        <v>711</v>
      </c>
      <c r="B36" t="s">
        <v>210</v>
      </c>
    </row>
    <row r="37" spans="1:2" x14ac:dyDescent="0.25">
      <c r="A37" t="s">
        <v>712</v>
      </c>
      <c r="B37" t="s">
        <v>713</v>
      </c>
    </row>
    <row r="38" spans="1:2" x14ac:dyDescent="0.25">
      <c r="A38" t="s">
        <v>714</v>
      </c>
      <c r="B38" t="s">
        <v>234</v>
      </c>
    </row>
    <row r="39" spans="1:2" x14ac:dyDescent="0.25">
      <c r="A39" t="s">
        <v>715</v>
      </c>
      <c r="B39" t="s">
        <v>240</v>
      </c>
    </row>
    <row r="40" spans="1:2" x14ac:dyDescent="0.25">
      <c r="A40" t="s">
        <v>716</v>
      </c>
      <c r="B40" t="s">
        <v>241</v>
      </c>
    </row>
    <row r="41" spans="1:2" x14ac:dyDescent="0.25">
      <c r="A41" t="s">
        <v>717</v>
      </c>
      <c r="B41" t="s">
        <v>99</v>
      </c>
    </row>
    <row r="42" spans="1:2" x14ac:dyDescent="0.25">
      <c r="A42" t="s">
        <v>718</v>
      </c>
      <c r="B42" t="s">
        <v>246</v>
      </c>
    </row>
    <row r="43" spans="1:2" x14ac:dyDescent="0.25">
      <c r="A43" t="s">
        <v>719</v>
      </c>
      <c r="B43" t="s">
        <v>248</v>
      </c>
    </row>
    <row r="44" spans="1:2" x14ac:dyDescent="0.25">
      <c r="A44" t="s">
        <v>720</v>
      </c>
      <c r="B44" t="s">
        <v>95</v>
      </c>
    </row>
    <row r="45" spans="1:2" x14ac:dyDescent="0.25">
      <c r="A45" t="s">
        <v>721</v>
      </c>
      <c r="B45" t="s">
        <v>252</v>
      </c>
    </row>
    <row r="46" spans="1:2" x14ac:dyDescent="0.25">
      <c r="A46" t="s">
        <v>722</v>
      </c>
      <c r="B46" t="s">
        <v>58</v>
      </c>
    </row>
    <row r="47" spans="1:2" x14ac:dyDescent="0.25">
      <c r="A47" t="s">
        <v>723</v>
      </c>
      <c r="B47" t="s">
        <v>254</v>
      </c>
    </row>
    <row r="48" spans="1:2" x14ac:dyDescent="0.25">
      <c r="A48" t="s">
        <v>724</v>
      </c>
      <c r="B48" t="s">
        <v>266</v>
      </c>
    </row>
    <row r="49" spans="1:2" x14ac:dyDescent="0.25">
      <c r="A49" t="s">
        <v>725</v>
      </c>
      <c r="B49" t="s">
        <v>276</v>
      </c>
    </row>
    <row r="50" spans="1:2" x14ac:dyDescent="0.25">
      <c r="A50" t="s">
        <v>726</v>
      </c>
      <c r="B50" t="s">
        <v>94</v>
      </c>
    </row>
    <row r="51" spans="1:2" x14ac:dyDescent="0.25">
      <c r="A51" t="s">
        <v>727</v>
      </c>
      <c r="B51" t="s">
        <v>278</v>
      </c>
    </row>
    <row r="52" spans="1:2" x14ac:dyDescent="0.25">
      <c r="A52" t="s">
        <v>728</v>
      </c>
      <c r="B52" t="s">
        <v>282</v>
      </c>
    </row>
    <row r="53" spans="1:2" x14ac:dyDescent="0.25">
      <c r="A53" t="s">
        <v>729</v>
      </c>
      <c r="B53" t="s">
        <v>60</v>
      </c>
    </row>
    <row r="54" spans="1:2" x14ac:dyDescent="0.25">
      <c r="A54" t="s">
        <v>730</v>
      </c>
      <c r="B54" t="s">
        <v>285</v>
      </c>
    </row>
    <row r="55" spans="1:2" x14ac:dyDescent="0.25">
      <c r="A55" t="s">
        <v>731</v>
      </c>
      <c r="B55" t="s">
        <v>289</v>
      </c>
    </row>
    <row r="56" spans="1:2" x14ac:dyDescent="0.25">
      <c r="A56" t="s">
        <v>732</v>
      </c>
      <c r="B56" t="s">
        <v>62</v>
      </c>
    </row>
    <row r="57" spans="1:2" x14ac:dyDescent="0.25">
      <c r="A57" t="s">
        <v>733</v>
      </c>
      <c r="B57" t="s">
        <v>291</v>
      </c>
    </row>
    <row r="58" spans="1:2" x14ac:dyDescent="0.25">
      <c r="A58" t="s">
        <v>734</v>
      </c>
      <c r="B58" t="s">
        <v>292</v>
      </c>
    </row>
    <row r="59" spans="1:2" x14ac:dyDescent="0.25">
      <c r="A59" t="s">
        <v>735</v>
      </c>
      <c r="B59" t="s">
        <v>293</v>
      </c>
    </row>
    <row r="60" spans="1:2" x14ac:dyDescent="0.25">
      <c r="A60" t="s">
        <v>736</v>
      </c>
      <c r="B60" t="s">
        <v>65</v>
      </c>
    </row>
    <row r="61" spans="1:2" x14ac:dyDescent="0.25">
      <c r="A61" t="s">
        <v>737</v>
      </c>
      <c r="B61" t="s">
        <v>63</v>
      </c>
    </row>
    <row r="62" spans="1:2" x14ac:dyDescent="0.25">
      <c r="A62" t="s">
        <v>738</v>
      </c>
      <c r="B62" t="s">
        <v>296</v>
      </c>
    </row>
    <row r="63" spans="1:2" x14ac:dyDescent="0.25">
      <c r="A63" t="s">
        <v>739</v>
      </c>
      <c r="B63" t="s">
        <v>51</v>
      </c>
    </row>
    <row r="64" spans="1:2" x14ac:dyDescent="0.25">
      <c r="A64" t="s">
        <v>740</v>
      </c>
      <c r="B64" t="s">
        <v>320</v>
      </c>
    </row>
    <row r="65" spans="1:2" x14ac:dyDescent="0.25">
      <c r="A65" t="s">
        <v>741</v>
      </c>
      <c r="B65" t="s">
        <v>329</v>
      </c>
    </row>
    <row r="66" spans="1:2" x14ac:dyDescent="0.25">
      <c r="A66" t="s">
        <v>49</v>
      </c>
      <c r="B66" t="s">
        <v>96</v>
      </c>
    </row>
    <row r="67" spans="1:2" x14ac:dyDescent="0.25">
      <c r="A67" t="s">
        <v>742</v>
      </c>
      <c r="B67" t="s">
        <v>354</v>
      </c>
    </row>
    <row r="68" spans="1:2" x14ac:dyDescent="0.25">
      <c r="A68" t="s">
        <v>743</v>
      </c>
      <c r="B68" t="s">
        <v>90</v>
      </c>
    </row>
    <row r="69" spans="1:2" x14ac:dyDescent="0.25">
      <c r="A69" t="s">
        <v>744</v>
      </c>
      <c r="B69" t="s">
        <v>356</v>
      </c>
    </row>
    <row r="70" spans="1:2" x14ac:dyDescent="0.25">
      <c r="A70" t="s">
        <v>745</v>
      </c>
      <c r="B70" t="s">
        <v>365</v>
      </c>
    </row>
    <row r="71" spans="1:2" x14ac:dyDescent="0.25">
      <c r="A71" t="s">
        <v>746</v>
      </c>
      <c r="B71" t="s">
        <v>367</v>
      </c>
    </row>
    <row r="72" spans="1:2" x14ac:dyDescent="0.25">
      <c r="A72" t="s">
        <v>747</v>
      </c>
      <c r="B72" t="s">
        <v>383</v>
      </c>
    </row>
    <row r="73" spans="1:2" x14ac:dyDescent="0.25">
      <c r="A73" t="s">
        <v>748</v>
      </c>
      <c r="B73" t="s">
        <v>384</v>
      </c>
    </row>
    <row r="74" spans="1:2" x14ac:dyDescent="0.25">
      <c r="A74" t="s">
        <v>749</v>
      </c>
      <c r="B74" t="s">
        <v>385</v>
      </c>
    </row>
    <row r="75" spans="1:2" x14ac:dyDescent="0.25">
      <c r="A75" t="s">
        <v>750</v>
      </c>
      <c r="B75" t="s">
        <v>386</v>
      </c>
    </row>
    <row r="76" spans="1:2" x14ac:dyDescent="0.25">
      <c r="A76" t="s">
        <v>751</v>
      </c>
      <c r="B76" t="s">
        <v>389</v>
      </c>
    </row>
    <row r="77" spans="1:2" x14ac:dyDescent="0.25">
      <c r="A77" t="s">
        <v>752</v>
      </c>
      <c r="B77" t="s">
        <v>392</v>
      </c>
    </row>
    <row r="78" spans="1:2" x14ac:dyDescent="0.25">
      <c r="A78" t="s">
        <v>753</v>
      </c>
      <c r="B78" t="s">
        <v>393</v>
      </c>
    </row>
    <row r="79" spans="1:2" x14ac:dyDescent="0.25">
      <c r="A79" t="s">
        <v>754</v>
      </c>
      <c r="B79" t="s">
        <v>394</v>
      </c>
    </row>
    <row r="80" spans="1:2" x14ac:dyDescent="0.25">
      <c r="A80" t="s">
        <v>755</v>
      </c>
      <c r="B80" t="s">
        <v>395</v>
      </c>
    </row>
    <row r="81" spans="1:2" x14ac:dyDescent="0.25">
      <c r="A81" t="s">
        <v>756</v>
      </c>
      <c r="B81" t="s">
        <v>397</v>
      </c>
    </row>
    <row r="82" spans="1:2" x14ac:dyDescent="0.25">
      <c r="A82" t="s">
        <v>757</v>
      </c>
      <c r="B82" t="s">
        <v>398</v>
      </c>
    </row>
    <row r="83" spans="1:2" x14ac:dyDescent="0.25">
      <c r="A83" t="s">
        <v>758</v>
      </c>
      <c r="B83" t="s">
        <v>401</v>
      </c>
    </row>
    <row r="84" spans="1:2" x14ac:dyDescent="0.25">
      <c r="A84" t="s">
        <v>759</v>
      </c>
      <c r="B84" t="s">
        <v>407</v>
      </c>
    </row>
    <row r="85" spans="1:2" x14ac:dyDescent="0.25">
      <c r="A85" t="s">
        <v>760</v>
      </c>
      <c r="B85" t="s">
        <v>409</v>
      </c>
    </row>
    <row r="86" spans="1:2" x14ac:dyDescent="0.25">
      <c r="A86" t="s">
        <v>761</v>
      </c>
      <c r="B86" t="s">
        <v>411</v>
      </c>
    </row>
    <row r="87" spans="1:2" x14ac:dyDescent="0.25">
      <c r="A87" t="s">
        <v>762</v>
      </c>
      <c r="B87" t="s">
        <v>97</v>
      </c>
    </row>
    <row r="88" spans="1:2" x14ac:dyDescent="0.25">
      <c r="A88" t="s">
        <v>763</v>
      </c>
      <c r="B88" t="s">
        <v>418</v>
      </c>
    </row>
    <row r="89" spans="1:2" x14ac:dyDescent="0.25">
      <c r="A89" t="s">
        <v>764</v>
      </c>
      <c r="B89" t="s">
        <v>419</v>
      </c>
    </row>
    <row r="90" spans="1:2" x14ac:dyDescent="0.25">
      <c r="A90" t="s">
        <v>765</v>
      </c>
      <c r="B90" t="s">
        <v>420</v>
      </c>
    </row>
    <row r="91" spans="1:2" x14ac:dyDescent="0.25">
      <c r="A91" t="s">
        <v>766</v>
      </c>
      <c r="B91" t="s">
        <v>421</v>
      </c>
    </row>
    <row r="92" spans="1:2" x14ac:dyDescent="0.25">
      <c r="A92" t="s">
        <v>767</v>
      </c>
      <c r="B92" t="s">
        <v>422</v>
      </c>
    </row>
    <row r="93" spans="1:2" x14ac:dyDescent="0.25">
      <c r="A93" t="s">
        <v>768</v>
      </c>
      <c r="B93" t="s">
        <v>423</v>
      </c>
    </row>
    <row r="94" spans="1:2" x14ac:dyDescent="0.25">
      <c r="A94" t="s">
        <v>769</v>
      </c>
      <c r="B94" t="s">
        <v>427</v>
      </c>
    </row>
    <row r="95" spans="1:2" x14ac:dyDescent="0.25">
      <c r="A95" t="s">
        <v>770</v>
      </c>
      <c r="B95" t="s">
        <v>67</v>
      </c>
    </row>
    <row r="96" spans="1:2" x14ac:dyDescent="0.25">
      <c r="A96" t="s">
        <v>771</v>
      </c>
      <c r="B96" t="s">
        <v>55</v>
      </c>
    </row>
    <row r="97" spans="1:2" x14ac:dyDescent="0.25">
      <c r="A97" t="s">
        <v>772</v>
      </c>
      <c r="B97" t="s">
        <v>436</v>
      </c>
    </row>
    <row r="98" spans="1:2" x14ac:dyDescent="0.25">
      <c r="A98" t="s">
        <v>773</v>
      </c>
      <c r="B98" t="s">
        <v>64</v>
      </c>
    </row>
    <row r="99" spans="1:2" x14ac:dyDescent="0.25">
      <c r="A99" t="s">
        <v>774</v>
      </c>
      <c r="B99" t="s">
        <v>437</v>
      </c>
    </row>
    <row r="100" spans="1:2" x14ac:dyDescent="0.25">
      <c r="A100" t="s">
        <v>775</v>
      </c>
      <c r="B100" t="s">
        <v>439</v>
      </c>
    </row>
    <row r="101" spans="1:2" x14ac:dyDescent="0.25">
      <c r="A101" t="s">
        <v>776</v>
      </c>
      <c r="B101" t="s">
        <v>440</v>
      </c>
    </row>
    <row r="102" spans="1:2" x14ac:dyDescent="0.25">
      <c r="A102" t="s">
        <v>777</v>
      </c>
      <c r="B102" t="s">
        <v>100</v>
      </c>
    </row>
    <row r="103" spans="1:2" x14ac:dyDescent="0.25">
      <c r="A103" t="s">
        <v>778</v>
      </c>
      <c r="B103" t="s">
        <v>449</v>
      </c>
    </row>
    <row r="104" spans="1:2" x14ac:dyDescent="0.25">
      <c r="A104" t="s">
        <v>779</v>
      </c>
      <c r="B104" t="s">
        <v>451</v>
      </c>
    </row>
    <row r="105" spans="1:2" x14ac:dyDescent="0.25">
      <c r="A105" t="s">
        <v>780</v>
      </c>
      <c r="B105" t="s">
        <v>480</v>
      </c>
    </row>
    <row r="106" spans="1:2" x14ac:dyDescent="0.25">
      <c r="A106" t="s">
        <v>781</v>
      </c>
      <c r="B106" t="s">
        <v>66</v>
      </c>
    </row>
    <row r="107" spans="1:2" x14ac:dyDescent="0.25">
      <c r="A107" t="s">
        <v>782</v>
      </c>
      <c r="B107" t="s">
        <v>68</v>
      </c>
    </row>
    <row r="108" spans="1:2" x14ac:dyDescent="0.25">
      <c r="A108" t="s">
        <v>46</v>
      </c>
      <c r="B108" t="s">
        <v>490</v>
      </c>
    </row>
    <row r="109" spans="1:2" x14ac:dyDescent="0.25">
      <c r="B109" t="s">
        <v>502</v>
      </c>
    </row>
    <row r="110" spans="1:2" x14ac:dyDescent="0.25">
      <c r="B110" t="s">
        <v>512</v>
      </c>
    </row>
    <row r="111" spans="1:2" x14ac:dyDescent="0.25">
      <c r="B111" t="s">
        <v>513</v>
      </c>
    </row>
    <row r="112" spans="1:2" x14ac:dyDescent="0.25">
      <c r="B112" t="s">
        <v>57</v>
      </c>
    </row>
    <row r="113" spans="2:2" x14ac:dyDescent="0.25">
      <c r="B113" t="s">
        <v>521</v>
      </c>
    </row>
    <row r="114" spans="2:2" x14ac:dyDescent="0.25">
      <c r="B114" t="s">
        <v>522</v>
      </c>
    </row>
    <row r="115" spans="2:2" x14ac:dyDescent="0.25">
      <c r="B115" t="s">
        <v>105</v>
      </c>
    </row>
    <row r="116" spans="2:2" x14ac:dyDescent="0.25">
      <c r="B116" t="s">
        <v>71</v>
      </c>
    </row>
    <row r="117" spans="2:2" x14ac:dyDescent="0.25">
      <c r="B117" t="s">
        <v>523</v>
      </c>
    </row>
    <row r="118" spans="2:2" x14ac:dyDescent="0.25">
      <c r="B118" t="s">
        <v>526</v>
      </c>
    </row>
    <row r="119" spans="2:2" x14ac:dyDescent="0.25">
      <c r="B119" t="s">
        <v>527</v>
      </c>
    </row>
    <row r="120" spans="2:2" x14ac:dyDescent="0.25">
      <c r="B120" t="s">
        <v>59</v>
      </c>
    </row>
    <row r="121" spans="2:2" x14ac:dyDescent="0.25">
      <c r="B121" t="s">
        <v>783</v>
      </c>
    </row>
    <row r="122" spans="2:2" x14ac:dyDescent="0.25">
      <c r="B122" t="s">
        <v>539</v>
      </c>
    </row>
    <row r="123" spans="2:2" x14ac:dyDescent="0.25">
      <c r="B123" t="s">
        <v>541</v>
      </c>
    </row>
    <row r="124" spans="2:2" x14ac:dyDescent="0.25">
      <c r="B124" t="s">
        <v>542</v>
      </c>
    </row>
    <row r="125" spans="2:2" x14ac:dyDescent="0.25">
      <c r="B125" t="s">
        <v>548</v>
      </c>
    </row>
    <row r="126" spans="2:2" x14ac:dyDescent="0.25">
      <c r="B126" t="s">
        <v>551</v>
      </c>
    </row>
    <row r="127" spans="2:2" x14ac:dyDescent="0.25">
      <c r="B127" t="s">
        <v>552</v>
      </c>
    </row>
    <row r="128" spans="2:2" x14ac:dyDescent="0.25">
      <c r="B128" t="s">
        <v>563</v>
      </c>
    </row>
    <row r="129" spans="2:2" x14ac:dyDescent="0.25">
      <c r="B129" t="s">
        <v>565</v>
      </c>
    </row>
    <row r="130" spans="2:2" x14ac:dyDescent="0.25">
      <c r="B130" t="s">
        <v>567</v>
      </c>
    </row>
    <row r="131" spans="2:2" x14ac:dyDescent="0.25">
      <c r="B131" t="s">
        <v>568</v>
      </c>
    </row>
    <row r="132" spans="2:2" x14ac:dyDescent="0.25">
      <c r="B132" t="s">
        <v>784</v>
      </c>
    </row>
    <row r="133" spans="2:2" x14ac:dyDescent="0.25">
      <c r="B133" t="s">
        <v>570</v>
      </c>
    </row>
    <row r="134" spans="2:2" x14ac:dyDescent="0.25">
      <c r="B134" t="s">
        <v>576</v>
      </c>
    </row>
    <row r="135" spans="2:2" x14ac:dyDescent="0.25">
      <c r="B135" t="s">
        <v>785</v>
      </c>
    </row>
    <row r="136" spans="2:2" x14ac:dyDescent="0.25">
      <c r="B136" t="s">
        <v>579</v>
      </c>
    </row>
    <row r="137" spans="2:2" x14ac:dyDescent="0.25">
      <c r="B137" t="s">
        <v>580</v>
      </c>
    </row>
    <row r="138" spans="2:2" x14ac:dyDescent="0.25">
      <c r="B138" t="s">
        <v>591</v>
      </c>
    </row>
    <row r="139" spans="2:2" x14ac:dyDescent="0.25">
      <c r="B139" t="s">
        <v>592</v>
      </c>
    </row>
    <row r="140" spans="2:2" x14ac:dyDescent="0.25">
      <c r="B140" t="s">
        <v>598</v>
      </c>
    </row>
    <row r="141" spans="2:2" x14ac:dyDescent="0.25">
      <c r="B141" t="s">
        <v>70</v>
      </c>
    </row>
    <row r="142" spans="2:2" x14ac:dyDescent="0.25">
      <c r="B142" t="s">
        <v>600</v>
      </c>
    </row>
    <row r="143" spans="2:2" x14ac:dyDescent="0.25">
      <c r="B143" t="s">
        <v>73</v>
      </c>
    </row>
    <row r="144" spans="2:2" x14ac:dyDescent="0.25">
      <c r="B144" t="s">
        <v>74</v>
      </c>
    </row>
    <row r="145" spans="2:2" x14ac:dyDescent="0.25">
      <c r="B145" t="s">
        <v>75</v>
      </c>
    </row>
    <row r="146" spans="2:2" x14ac:dyDescent="0.25">
      <c r="B146" t="s">
        <v>77</v>
      </c>
    </row>
    <row r="147" spans="2:2" x14ac:dyDescent="0.25">
      <c r="B147" t="s">
        <v>106</v>
      </c>
    </row>
    <row r="148" spans="2:2" x14ac:dyDescent="0.25">
      <c r="B148" t="s">
        <v>79</v>
      </c>
    </row>
    <row r="149" spans="2:2" x14ac:dyDescent="0.25">
      <c r="B149" t="s">
        <v>108</v>
      </c>
    </row>
    <row r="150" spans="2:2" x14ac:dyDescent="0.25">
      <c r="B150" t="s">
        <v>607</v>
      </c>
    </row>
    <row r="151" spans="2:2" x14ac:dyDescent="0.25">
      <c r="B151" t="s">
        <v>81</v>
      </c>
    </row>
    <row r="152" spans="2:2" x14ac:dyDescent="0.25">
      <c r="B152" t="s">
        <v>103</v>
      </c>
    </row>
    <row r="153" spans="2:2" x14ac:dyDescent="0.25">
      <c r="B153" t="s">
        <v>612</v>
      </c>
    </row>
    <row r="154" spans="2:2" x14ac:dyDescent="0.25">
      <c r="B154" t="s">
        <v>617</v>
      </c>
    </row>
    <row r="155" spans="2:2" x14ac:dyDescent="0.25">
      <c r="B155" t="s">
        <v>83</v>
      </c>
    </row>
    <row r="156" spans="2:2" x14ac:dyDescent="0.25">
      <c r="B156" t="s">
        <v>619</v>
      </c>
    </row>
    <row r="157" spans="2:2" x14ac:dyDescent="0.25">
      <c r="B157" t="s">
        <v>620</v>
      </c>
    </row>
    <row r="158" spans="2:2" x14ac:dyDescent="0.25">
      <c r="B158" t="s">
        <v>139</v>
      </c>
    </row>
    <row r="159" spans="2:2" x14ac:dyDescent="0.25">
      <c r="B159" t="s">
        <v>85</v>
      </c>
    </row>
    <row r="160" spans="2:2" x14ac:dyDescent="0.25">
      <c r="B160" t="s">
        <v>86</v>
      </c>
    </row>
    <row r="161" spans="2:2" x14ac:dyDescent="0.25">
      <c r="B161" t="s">
        <v>626</v>
      </c>
    </row>
    <row r="162" spans="2:2" x14ac:dyDescent="0.25">
      <c r="B162" t="s">
        <v>627</v>
      </c>
    </row>
    <row r="163" spans="2:2" x14ac:dyDescent="0.25">
      <c r="B163" t="s">
        <v>87</v>
      </c>
    </row>
    <row r="164" spans="2:2" x14ac:dyDescent="0.25">
      <c r="B164" t="s">
        <v>84</v>
      </c>
    </row>
    <row r="165" spans="2:2" x14ac:dyDescent="0.25">
      <c r="B165" t="s">
        <v>143</v>
      </c>
    </row>
    <row r="166" spans="2:2" x14ac:dyDescent="0.25">
      <c r="B166" t="s">
        <v>69</v>
      </c>
    </row>
    <row r="167" spans="2:2" x14ac:dyDescent="0.25">
      <c r="B167" t="s">
        <v>76</v>
      </c>
    </row>
    <row r="168" spans="2:2" x14ac:dyDescent="0.25">
      <c r="B168" t="s">
        <v>78</v>
      </c>
    </row>
    <row r="169" spans="2:2" x14ac:dyDescent="0.25">
      <c r="B169" t="s">
        <v>80</v>
      </c>
    </row>
    <row r="170" spans="2:2" x14ac:dyDescent="0.25">
      <c r="B170" t="s">
        <v>786</v>
      </c>
    </row>
    <row r="171" spans="2:2" x14ac:dyDescent="0.25">
      <c r="B171" t="s">
        <v>82</v>
      </c>
    </row>
    <row r="172" spans="2:2" x14ac:dyDescent="0.25">
      <c r="B172" t="s">
        <v>633</v>
      </c>
    </row>
    <row r="173" spans="2:2" x14ac:dyDescent="0.25">
      <c r="B173" t="s">
        <v>107</v>
      </c>
    </row>
    <row r="174" spans="2:2" x14ac:dyDescent="0.25">
      <c r="B174" t="s">
        <v>53</v>
      </c>
    </row>
    <row r="175" spans="2:2" x14ac:dyDescent="0.25">
      <c r="B175" t="s">
        <v>635</v>
      </c>
    </row>
    <row r="176" spans="2:2" x14ac:dyDescent="0.25">
      <c r="B176" t="s">
        <v>638</v>
      </c>
    </row>
    <row r="177" spans="2:2" x14ac:dyDescent="0.25">
      <c r="B177" t="s">
        <v>639</v>
      </c>
    </row>
    <row r="178" spans="2:2" x14ac:dyDescent="0.25">
      <c r="B178" t="s">
        <v>117</v>
      </c>
    </row>
    <row r="179" spans="2:2" x14ac:dyDescent="0.25">
      <c r="B179" t="s">
        <v>642</v>
      </c>
    </row>
    <row r="180" spans="2:2" x14ac:dyDescent="0.25">
      <c r="B180" t="s">
        <v>109</v>
      </c>
    </row>
    <row r="181" spans="2:2" x14ac:dyDescent="0.25">
      <c r="B181" t="s">
        <v>646</v>
      </c>
    </row>
    <row r="182" spans="2:2" x14ac:dyDescent="0.25">
      <c r="B182" t="s">
        <v>114</v>
      </c>
    </row>
    <row r="183" spans="2:2" x14ac:dyDescent="0.25">
      <c r="B183" t="s">
        <v>647</v>
      </c>
    </row>
    <row r="184" spans="2:2" x14ac:dyDescent="0.25">
      <c r="B184" t="s">
        <v>111</v>
      </c>
    </row>
    <row r="185" spans="2:2" x14ac:dyDescent="0.25">
      <c r="B185" t="s">
        <v>112</v>
      </c>
    </row>
    <row r="186" spans="2:2" x14ac:dyDescent="0.25">
      <c r="B186" t="s">
        <v>648</v>
      </c>
    </row>
    <row r="187" spans="2:2" x14ac:dyDescent="0.25">
      <c r="B187" t="s">
        <v>113</v>
      </c>
    </row>
    <row r="188" spans="2:2" x14ac:dyDescent="0.25">
      <c r="B188" t="s">
        <v>88</v>
      </c>
    </row>
    <row r="189" spans="2:2" x14ac:dyDescent="0.25">
      <c r="B189" t="s">
        <v>655</v>
      </c>
    </row>
    <row r="190" spans="2:2" x14ac:dyDescent="0.25">
      <c r="B190" t="s">
        <v>104</v>
      </c>
    </row>
    <row r="191" spans="2:2" x14ac:dyDescent="0.25">
      <c r="B191" t="s">
        <v>89</v>
      </c>
    </row>
    <row r="192" spans="2:2" x14ac:dyDescent="0.25">
      <c r="B192" t="s">
        <v>91</v>
      </c>
    </row>
    <row r="193" spans="2:2" x14ac:dyDescent="0.25">
      <c r="B193" t="s">
        <v>669</v>
      </c>
    </row>
    <row r="194" spans="2:2" x14ac:dyDescent="0.25">
      <c r="B194" t="s">
        <v>110</v>
      </c>
    </row>
    <row r="195" spans="2:2" x14ac:dyDescent="0.25">
      <c r="B195" t="s">
        <v>115</v>
      </c>
    </row>
    <row r="196" spans="2:2" x14ac:dyDescent="0.25">
      <c r="B196" t="s">
        <v>147</v>
      </c>
    </row>
    <row r="197" spans="2:2" x14ac:dyDescent="0.25">
      <c r="B197" t="s">
        <v>787</v>
      </c>
    </row>
    <row r="198" spans="2:2" x14ac:dyDescent="0.25">
      <c r="B198" t="s">
        <v>788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Выпуск 2025</vt:lpstr>
      <vt:lpstr>DropdownData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Милюков Иван Васильевич</cp:lastModifiedBy>
  <cp:revision>9</cp:revision>
  <dcterms:created xsi:type="dcterms:W3CDTF">2025-09-17T15:33:19Z</dcterms:created>
  <dcterms:modified xsi:type="dcterms:W3CDTF">2025-12-05T06:51:03Z</dcterms:modified>
</cp:coreProperties>
</file>